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codeName="현재_통합_문서" defaultThemeVersion="166925"/>
  <mc:AlternateContent xmlns:mc="http://schemas.openxmlformats.org/markup-compatibility/2006">
    <mc:Choice Requires="x15">
      <x15ac:absPath xmlns:x15ac="http://schemas.microsoft.com/office/spreadsheetml/2010/11/ac" url="U:\안전기획팀\10. 개인 업무\04. 나상곤\점검\'22년 상반기 외부 점검 계획\"/>
    </mc:Choice>
  </mc:AlternateContent>
  <xr:revisionPtr revIDLastSave="0" documentId="8_{F5C161F9-35CF-4736-B6F5-76A9E6655BA9}" xr6:coauthVersionLast="36" xr6:coauthVersionMax="36" xr10:uidLastSave="{00000000-0000-0000-0000-000000000000}"/>
  <bookViews>
    <workbookView xWindow="-105" yWindow="-105" windowWidth="23250" windowHeight="12450" tabRatio="785" xr2:uid="{D065C139-9FF7-41CD-8D37-4591AD0841B3}"/>
  </bookViews>
  <sheets>
    <sheet name="(의무이행평가)갑지" sheetId="15" r:id="rId1"/>
    <sheet name="안전보건관리체계" sheetId="6" r:id="rId2"/>
    <sheet name="현장안전점검" sheetId="8" r:id="rId3"/>
    <sheet name="(추락)사진대지" sheetId="31" r:id="rId4"/>
    <sheet name="(낙하)사진대지" sheetId="32" r:id="rId5"/>
    <sheet name="(전도)사진대지" sheetId="33" r:id="rId6"/>
    <sheet name="(붕괴)사진대지" sheetId="34" r:id="rId7"/>
    <sheet name="(협착,충돌)사진대지" sheetId="35" r:id="rId8"/>
    <sheet name="(감전)사진대지" sheetId="36" r:id="rId9"/>
    <sheet name="(화재,질식)사진대지" sheetId="37" r:id="rId10"/>
    <sheet name="의무이행평가 갑지(서명스캔본)" sheetId="23" r:id="rId11"/>
  </sheets>
  <definedNames>
    <definedName name="_xlnm.Print_Area" localSheetId="8">'(감전)사진대지'!$A$1:$AD$71</definedName>
    <definedName name="_xlnm.Print_Area" localSheetId="4">'(낙하)사진대지'!$A$1:$AD$71</definedName>
    <definedName name="_xlnm.Print_Area" localSheetId="6">'(붕괴)사진대지'!$A$1:$AD$71</definedName>
    <definedName name="_xlnm.Print_Area" localSheetId="0">'(의무이행평가)갑지'!$A$1:$Z$50</definedName>
    <definedName name="_xlnm.Print_Area" localSheetId="5">'(전도)사진대지'!$A$1:$AD$71</definedName>
    <definedName name="_xlnm.Print_Area" localSheetId="3">'(추락)사진대지'!$A$1:$AD$71</definedName>
    <definedName name="_xlnm.Print_Area" localSheetId="7">'(협착,충돌)사진대지'!$A$1:$AD$71</definedName>
    <definedName name="_xlnm.Print_Area" localSheetId="9">'(화재,질식)사진대지'!$A$1:$AD$71</definedName>
    <definedName name="_xlnm.Print_Area" localSheetId="1">안전보건관리체계!$A$1:$J$68</definedName>
    <definedName name="_xlnm.Print_Area" localSheetId="2">현장안전점검!$A$1:$J$46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9" i="15" l="1"/>
  <c r="I65" i="6"/>
  <c r="H9" i="8"/>
  <c r="I44" i="8" l="1"/>
  <c r="H44" i="8"/>
  <c r="I43" i="8"/>
  <c r="H43" i="8"/>
  <c r="I40" i="8"/>
  <c r="H40" i="8"/>
  <c r="I39" i="8"/>
  <c r="H39" i="8"/>
  <c r="I38" i="8"/>
  <c r="H38" i="8"/>
  <c r="I37" i="8"/>
  <c r="H37" i="8"/>
  <c r="I34" i="8"/>
  <c r="H34" i="8"/>
  <c r="I33" i="8"/>
  <c r="H33" i="8"/>
  <c r="I32" i="8"/>
  <c r="H32" i="8"/>
  <c r="I29" i="8"/>
  <c r="H29" i="8"/>
  <c r="I28" i="8"/>
  <c r="H28" i="8"/>
  <c r="I27" i="8"/>
  <c r="H27" i="8"/>
  <c r="I24" i="8"/>
  <c r="H24" i="8"/>
  <c r="I23" i="8"/>
  <c r="H23" i="8"/>
  <c r="I22" i="8"/>
  <c r="H22" i="8"/>
  <c r="I19" i="8"/>
  <c r="H19" i="8"/>
  <c r="I18" i="8"/>
  <c r="H18" i="8"/>
  <c r="I17" i="8"/>
  <c r="H17" i="8"/>
  <c r="I14" i="8"/>
  <c r="H14" i="8"/>
  <c r="I13" i="8"/>
  <c r="H13" i="8"/>
  <c r="I12" i="8"/>
  <c r="H12" i="8"/>
  <c r="I11" i="8"/>
  <c r="H11" i="8"/>
  <c r="I10" i="8"/>
  <c r="H10" i="8"/>
  <c r="I9" i="8"/>
  <c r="I8" i="8"/>
  <c r="H8" i="8"/>
  <c r="I7" i="8"/>
  <c r="H7" i="8"/>
  <c r="I6" i="8"/>
  <c r="H6" i="8"/>
  <c r="I5" i="8"/>
  <c r="H5" i="8"/>
  <c r="I28" i="6"/>
  <c r="I66" i="6"/>
  <c r="I64" i="6"/>
  <c r="I61" i="6"/>
  <c r="I60" i="6"/>
  <c r="I59" i="6"/>
  <c r="I58" i="6"/>
  <c r="I55" i="6"/>
  <c r="I54" i="6"/>
  <c r="I51" i="6"/>
  <c r="I50" i="6"/>
  <c r="I49" i="6"/>
  <c r="I48" i="6"/>
  <c r="I44" i="6"/>
  <c r="I43" i="6"/>
  <c r="I42" i="6"/>
  <c r="I33" i="6"/>
  <c r="I30" i="6"/>
  <c r="I27" i="6"/>
  <c r="I21" i="6"/>
  <c r="I20" i="6"/>
  <c r="I45" i="6"/>
  <c r="I38" i="6"/>
  <c r="I29" i="6"/>
  <c r="I26" i="6"/>
  <c r="I23" i="6"/>
  <c r="I22" i="6"/>
  <c r="I15" i="6"/>
  <c r="I14" i="6"/>
  <c r="I13" i="6"/>
  <c r="I12" i="6"/>
  <c r="I10" i="6"/>
  <c r="I6" i="6"/>
  <c r="H33" i="6"/>
  <c r="H66" i="6"/>
  <c r="H65" i="6"/>
  <c r="H64" i="6"/>
  <c r="H61" i="6"/>
  <c r="H60" i="6"/>
  <c r="H59" i="6"/>
  <c r="H58" i="6"/>
  <c r="H55" i="6"/>
  <c r="H54" i="6"/>
  <c r="H51" i="6"/>
  <c r="H50" i="6"/>
  <c r="H49" i="6"/>
  <c r="H48" i="6"/>
  <c r="H45" i="6"/>
  <c r="H44" i="6"/>
  <c r="H43" i="6"/>
  <c r="H42" i="6"/>
  <c r="H39" i="6"/>
  <c r="H38" i="6"/>
  <c r="H35" i="6"/>
  <c r="H34" i="6"/>
  <c r="H30" i="6"/>
  <c r="H29" i="6"/>
  <c r="H28" i="6"/>
  <c r="H27" i="6"/>
  <c r="H26" i="6"/>
  <c r="H23" i="6"/>
  <c r="H22" i="6"/>
  <c r="H21" i="6"/>
  <c r="H20" i="6"/>
  <c r="H19" i="6"/>
  <c r="H16" i="6"/>
  <c r="H15" i="6"/>
  <c r="H14" i="6"/>
  <c r="H13" i="6"/>
  <c r="H12" i="6"/>
  <c r="H11" i="6"/>
  <c r="H10" i="6"/>
  <c r="H7" i="6"/>
  <c r="H6" i="6"/>
  <c r="H5" i="6"/>
  <c r="I62" i="6" l="1"/>
  <c r="J45" i="8"/>
  <c r="E45" i="8"/>
  <c r="F45" i="8"/>
  <c r="G45" i="8"/>
  <c r="J41" i="8"/>
  <c r="E41" i="8"/>
  <c r="F41" i="8"/>
  <c r="G41" i="8"/>
  <c r="J35" i="8"/>
  <c r="E35" i="8"/>
  <c r="F35" i="8"/>
  <c r="G35" i="8"/>
  <c r="J30" i="8"/>
  <c r="E30" i="8"/>
  <c r="F30" i="8"/>
  <c r="G30" i="8"/>
  <c r="E25" i="8"/>
  <c r="F25" i="8"/>
  <c r="G25" i="8"/>
  <c r="J25" i="8"/>
  <c r="J20" i="8"/>
  <c r="H20" i="8"/>
  <c r="I40" i="15" s="1"/>
  <c r="E20" i="8"/>
  <c r="F20" i="8"/>
  <c r="G20" i="8"/>
  <c r="J15" i="8"/>
  <c r="E15" i="8"/>
  <c r="F15" i="8"/>
  <c r="G15" i="8"/>
  <c r="D15" i="8"/>
  <c r="E8" i="6"/>
  <c r="F8" i="6"/>
  <c r="G8" i="6"/>
  <c r="H17" i="6"/>
  <c r="I26" i="15" s="1"/>
  <c r="E17" i="6"/>
  <c r="F17" i="6"/>
  <c r="G17" i="6"/>
  <c r="E24" i="6"/>
  <c r="F24" i="6"/>
  <c r="G24" i="6"/>
  <c r="E31" i="6"/>
  <c r="F31" i="6"/>
  <c r="G31" i="6"/>
  <c r="E36" i="6"/>
  <c r="F36" i="6"/>
  <c r="G36" i="6"/>
  <c r="D36" i="6"/>
  <c r="H40" i="6"/>
  <c r="I30" i="15" s="1"/>
  <c r="E40" i="6"/>
  <c r="F40" i="6"/>
  <c r="G40" i="6"/>
  <c r="D40" i="6"/>
  <c r="H46" i="6"/>
  <c r="I31" i="15" s="1"/>
  <c r="E46" i="6"/>
  <c r="F46" i="6"/>
  <c r="G46" i="6"/>
  <c r="F52" i="6"/>
  <c r="G52" i="6"/>
  <c r="D52" i="6"/>
  <c r="E52" i="6"/>
  <c r="H52" i="6"/>
  <c r="I32" i="15" s="1"/>
  <c r="H62" i="6"/>
  <c r="I34" i="15" s="1"/>
  <c r="H56" i="6"/>
  <c r="I33" i="15" s="1"/>
  <c r="J46" i="8" l="1"/>
  <c r="I16" i="6"/>
  <c r="I11" i="6"/>
  <c r="I5" i="6"/>
  <c r="I7" i="6"/>
  <c r="I19" i="6"/>
  <c r="D25" i="8"/>
  <c r="H25" i="8"/>
  <c r="I41" i="15" s="1"/>
  <c r="I45" i="8"/>
  <c r="K45" i="15" s="1"/>
  <c r="D35" i="8"/>
  <c r="D41" i="8"/>
  <c r="H41" i="8"/>
  <c r="I44" i="15" s="1"/>
  <c r="I25" i="8" l="1"/>
  <c r="K41" i="15" s="1"/>
  <c r="M41" i="15" s="1"/>
  <c r="AE38" i="15" s="1"/>
  <c r="I35" i="8"/>
  <c r="K43" i="15" s="1"/>
  <c r="I30" i="8"/>
  <c r="K42" i="15" s="1"/>
  <c r="I41" i="8"/>
  <c r="K44" i="15" s="1"/>
  <c r="M44" i="15" s="1"/>
  <c r="AH38" i="15" s="1"/>
  <c r="I17" i="6"/>
  <c r="K26" i="15" s="1"/>
  <c r="M26" i="15" s="1"/>
  <c r="AD24" i="15" s="1"/>
  <c r="I15" i="8" l="1"/>
  <c r="K39" i="15" s="1"/>
  <c r="H15" i="8"/>
  <c r="I39" i="15" s="1"/>
  <c r="D45" i="8"/>
  <c r="D30" i="8"/>
  <c r="D20" i="8"/>
  <c r="G67" i="6"/>
  <c r="F67" i="6"/>
  <c r="E67" i="6"/>
  <c r="D67" i="6"/>
  <c r="E62" i="6"/>
  <c r="F62" i="6"/>
  <c r="G62" i="6"/>
  <c r="D62" i="6"/>
  <c r="E56" i="6"/>
  <c r="F56" i="6"/>
  <c r="F68" i="6" s="1"/>
  <c r="G56" i="6"/>
  <c r="G68" i="6" s="1"/>
  <c r="D56" i="6"/>
  <c r="I56" i="6"/>
  <c r="K33" i="15" s="1"/>
  <c r="M33" i="15" s="1"/>
  <c r="AK24" i="15" s="1"/>
  <c r="D46" i="6"/>
  <c r="I39" i="6"/>
  <c r="I40" i="6" s="1"/>
  <c r="I35" i="6"/>
  <c r="I34" i="6"/>
  <c r="D31" i="6"/>
  <c r="D24" i="6"/>
  <c r="E68" i="6" l="1"/>
  <c r="K30" i="15"/>
  <c r="M30" i="15" s="1"/>
  <c r="AH24" i="15" s="1"/>
  <c r="M39" i="15"/>
  <c r="I52" i="6"/>
  <c r="K32" i="15" s="1"/>
  <c r="M32" i="15" s="1"/>
  <c r="AJ24" i="15" s="1"/>
  <c r="K34" i="15"/>
  <c r="M34" i="15" s="1"/>
  <c r="AL24" i="15" s="1"/>
  <c r="I31" i="6"/>
  <c r="K28" i="15" s="1"/>
  <c r="I46" i="6"/>
  <c r="K31" i="15" s="1"/>
  <c r="M31" i="15" s="1"/>
  <c r="AI24" i="15" s="1"/>
  <c r="D46" i="8"/>
  <c r="F46" i="8"/>
  <c r="E46" i="8"/>
  <c r="G46" i="8"/>
  <c r="H67" i="6"/>
  <c r="I35" i="15" s="1"/>
  <c r="I67" i="6"/>
  <c r="K35" i="15" s="1"/>
  <c r="H35" i="8"/>
  <c r="I43" i="15" s="1"/>
  <c r="M43" i="15" s="1"/>
  <c r="AG38" i="15" s="1"/>
  <c r="H45" i="8"/>
  <c r="I45" i="15" s="1"/>
  <c r="M45" i="15" s="1"/>
  <c r="AI38" i="15" s="1"/>
  <c r="I20" i="8"/>
  <c r="K40" i="15" s="1"/>
  <c r="M40" i="15" s="1"/>
  <c r="AD38" i="15" s="1"/>
  <c r="H30" i="8"/>
  <c r="I42" i="15" s="1"/>
  <c r="M42" i="15" s="1"/>
  <c r="AF38" i="15" s="1"/>
  <c r="I36" i="6"/>
  <c r="K29" i="15" s="1"/>
  <c r="M29" i="15" s="1"/>
  <c r="AG24" i="15" s="1"/>
  <c r="H36" i="6"/>
  <c r="H31" i="6"/>
  <c r="I28" i="15" s="1"/>
  <c r="K50" i="15" l="1"/>
  <c r="I50" i="15"/>
  <c r="M35" i="15"/>
  <c r="AM24" i="15" s="1"/>
  <c r="M28" i="15"/>
  <c r="AF24" i="15" s="1"/>
  <c r="AC38" i="15"/>
  <c r="H46" i="8"/>
  <c r="I46" i="8"/>
  <c r="M50" i="15" l="1"/>
  <c r="P19" i="15" s="1"/>
  <c r="P20" i="15" s="1"/>
  <c r="D17" i="6"/>
  <c r="D8" i="6"/>
  <c r="D68" i="6" l="1"/>
  <c r="H8" i="6"/>
  <c r="I25" i="15" s="1"/>
  <c r="I24" i="6"/>
  <c r="K27" i="15" s="1"/>
  <c r="H24" i="6"/>
  <c r="I27" i="15" s="1"/>
  <c r="I8" i="6"/>
  <c r="K25" i="15" s="1"/>
  <c r="I36" i="15" l="1"/>
  <c r="M27" i="15"/>
  <c r="AE24" i="15" s="1"/>
  <c r="K36" i="15"/>
  <c r="M25" i="15"/>
  <c r="I68" i="6"/>
  <c r="H68" i="6"/>
  <c r="M36" i="15" l="1"/>
  <c r="F19" i="15" s="1"/>
  <c r="F20" i="15" s="1"/>
  <c r="AC2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김경주</author>
  </authors>
  <commentList>
    <comment ref="P19" authorId="0" shapeId="0" xr:uid="{1EC9B1E8-0D83-42C2-A5C0-AA4F1CF30174}">
      <text>
        <r>
          <rPr>
            <b/>
            <sz val="9"/>
            <color indexed="81"/>
            <rFont val="돋움"/>
            <family val="3"/>
            <charset val="129"/>
          </rPr>
          <t>환산점수, 평가등급 자동계산됨</t>
        </r>
      </text>
    </comment>
  </commentList>
</comments>
</file>

<file path=xl/sharedStrings.xml><?xml version="1.0" encoding="utf-8"?>
<sst xmlns="http://schemas.openxmlformats.org/spreadsheetml/2006/main" count="565" uniqueCount="214">
  <si>
    <t>안전보건 의무이행 진단 및 평가표</t>
    <phoneticPr fontId="1" type="noConversion"/>
  </si>
  <si>
    <t>현장명</t>
    <phoneticPr fontId="1" type="noConversion"/>
  </si>
  <si>
    <t>평가자</t>
    <phoneticPr fontId="1" type="noConversion"/>
  </si>
  <si>
    <t>점검일</t>
    <phoneticPr fontId="1" type="noConversion"/>
  </si>
  <si>
    <t>현장소장</t>
    <phoneticPr fontId="1" type="noConversion"/>
  </si>
  <si>
    <t>안전보건관리 체계</t>
    <phoneticPr fontId="1" type="noConversion"/>
  </si>
  <si>
    <t>구분</t>
    <phoneticPr fontId="1" type="noConversion"/>
  </si>
  <si>
    <t>항 목</t>
    <phoneticPr fontId="1" type="noConversion"/>
  </si>
  <si>
    <t>보통</t>
    <phoneticPr fontId="1" type="noConversion"/>
  </si>
  <si>
    <t>구 분</t>
    <phoneticPr fontId="1" type="noConversion"/>
  </si>
  <si>
    <t>5. 협착/충돌재해 예방관리</t>
    <phoneticPr fontId="1" type="noConversion"/>
  </si>
  <si>
    <t>6. 감전재해 예방관리</t>
    <phoneticPr fontId="1" type="noConversion"/>
  </si>
  <si>
    <t>합 계</t>
    <phoneticPr fontId="1" type="noConversion"/>
  </si>
  <si>
    <t>현장 안전점검</t>
    <phoneticPr fontId="1" type="noConversion"/>
  </si>
  <si>
    <t>점수</t>
    <phoneticPr fontId="1" type="noConversion"/>
  </si>
  <si>
    <t>N/A</t>
    <phoneticPr fontId="1" type="noConversion"/>
  </si>
  <si>
    <t>배점</t>
    <phoneticPr fontId="1" type="noConversion"/>
  </si>
  <si>
    <t>No</t>
    <phoneticPr fontId="1" type="noConversion"/>
  </si>
  <si>
    <t>공사기간</t>
    <phoneticPr fontId="1" type="noConversion"/>
  </si>
  <si>
    <t>공정율</t>
    <phoneticPr fontId="1" type="noConversion"/>
  </si>
  <si>
    <t>공사금액</t>
    <phoneticPr fontId="1" type="noConversion"/>
  </si>
  <si>
    <t>현장 확인</t>
    <phoneticPr fontId="1" type="noConversion"/>
  </si>
  <si>
    <t>공사팀장</t>
    <phoneticPr fontId="1" type="noConversion"/>
  </si>
  <si>
    <t>안전관리자</t>
    <phoneticPr fontId="1" type="noConversion"/>
  </si>
  <si>
    <t>발주처</t>
    <phoneticPr fontId="1" type="noConversion"/>
  </si>
  <si>
    <t>평가자 확인</t>
    <phoneticPr fontId="1" type="noConversion"/>
  </si>
  <si>
    <t>팀장</t>
    <phoneticPr fontId="1" type="noConversion"/>
  </si>
  <si>
    <t>팀원</t>
    <phoneticPr fontId="1" type="noConversion"/>
  </si>
  <si>
    <t>점검분야</t>
    <phoneticPr fontId="1" type="noConversion"/>
  </si>
  <si>
    <t>안전보건관리체계
(법적서류 및 시스템)</t>
    <phoneticPr fontId="1" type="noConversion"/>
  </si>
  <si>
    <t>1. 안전보건방침 및 목표</t>
    <phoneticPr fontId="1" type="noConversion"/>
  </si>
  <si>
    <t>2. 안전보건조직</t>
    <phoneticPr fontId="1" type="noConversion"/>
  </si>
  <si>
    <t>3. 안전보건 종사자 의견청취</t>
    <phoneticPr fontId="1" type="noConversion"/>
  </si>
  <si>
    <t>4. 안전보건교육</t>
    <phoneticPr fontId="1" type="noConversion"/>
  </si>
  <si>
    <t>5. 위험성평가</t>
    <phoneticPr fontId="1" type="noConversion"/>
  </si>
  <si>
    <t>6. 유해위험방지 조치</t>
    <phoneticPr fontId="1" type="noConversion"/>
  </si>
  <si>
    <t>7. 도급사업시 산업재해예방</t>
    <phoneticPr fontId="1" type="noConversion"/>
  </si>
  <si>
    <t>8. 유해위험기계기구</t>
    <phoneticPr fontId="1" type="noConversion"/>
  </si>
  <si>
    <t>9. 유해위험물질</t>
    <phoneticPr fontId="1" type="noConversion"/>
  </si>
  <si>
    <t>10. 보건관리</t>
    <phoneticPr fontId="1" type="noConversion"/>
  </si>
  <si>
    <t>안전보건조직</t>
    <phoneticPr fontId="1" type="noConversion"/>
  </si>
  <si>
    <t>종사자의견청취</t>
    <phoneticPr fontId="1" type="noConversion"/>
  </si>
  <si>
    <t>안전보건교육</t>
    <phoneticPr fontId="1" type="noConversion"/>
  </si>
  <si>
    <t>위험성평가</t>
    <phoneticPr fontId="1" type="noConversion"/>
  </si>
  <si>
    <t>유해위험방지</t>
    <phoneticPr fontId="1" type="noConversion"/>
  </si>
  <si>
    <t>유해위험기계기구</t>
    <phoneticPr fontId="1" type="noConversion"/>
  </si>
  <si>
    <t>유해위험물질</t>
    <phoneticPr fontId="1" type="noConversion"/>
  </si>
  <si>
    <t>보건관리</t>
    <phoneticPr fontId="1" type="noConversion"/>
  </si>
  <si>
    <t>방침 및 목표</t>
    <phoneticPr fontId="1" type="noConversion"/>
  </si>
  <si>
    <t>도급 산업재해</t>
    <phoneticPr fontId="1" type="noConversion"/>
  </si>
  <si>
    <t>중대재해대응</t>
    <phoneticPr fontId="1" type="noConversion"/>
  </si>
  <si>
    <t>■ 안전보건 의무이행 점검 결과</t>
    <phoneticPr fontId="1" type="noConversion"/>
  </si>
  <si>
    <t>■ 안전보건관리체계 점검(법적서류 및 시스템 분야)</t>
    <phoneticPr fontId="1" type="noConversion"/>
  </si>
  <si>
    <t>1. 안전보건 방침 및 목표</t>
    <phoneticPr fontId="1" type="noConversion"/>
  </si>
  <si>
    <t>평가방법</t>
    <phoneticPr fontId="1" type="noConversion"/>
  </si>
  <si>
    <t>세부 평가항목</t>
    <phoneticPr fontId="1" type="noConversion"/>
  </si>
  <si>
    <t>준수</t>
    <phoneticPr fontId="1" type="noConversion"/>
  </si>
  <si>
    <t>미흡</t>
    <phoneticPr fontId="1" type="noConversion"/>
  </si>
  <si>
    <t>미준수</t>
    <phoneticPr fontId="1" type="noConversion"/>
  </si>
  <si>
    <t>준수: 1~3 모두 적정(5점)
미흡:일부만 적정(3점)
미준수:모두 부적정(0점)</t>
    <phoneticPr fontId="1" type="noConversion"/>
  </si>
  <si>
    <t>문제점 및 개선사항</t>
    <phoneticPr fontId="1" type="noConversion"/>
  </si>
  <si>
    <t>ㅇ 안전보건 방침 및 목표 성과측정
 1) 매월 성과측정 여부
 2) 세부추진계획 실적에 대한 내실여부
 3) 미달성에 대한 Feed-Back 여부</t>
    <phoneticPr fontId="1" type="noConversion"/>
  </si>
  <si>
    <t>소 계</t>
    <phoneticPr fontId="1" type="noConversion"/>
  </si>
  <si>
    <t>준수: 1~4 모두 적정(5점)
미흡:일부만 적정(3점)
미준수:모두 부적정(0점)</t>
    <phoneticPr fontId="1" type="noConversion"/>
  </si>
  <si>
    <t>ㅇ 안전보건총괄책임자 선임
 1) 선임서류 작성 및 보관 여부
 2) 선임일자(발령일자,공사 시작일,변경일)일치 여부
 3) 재직증명서 첨부 여부</t>
    <phoneticPr fontId="1" type="noConversion"/>
  </si>
  <si>
    <t xml:space="preserve">ㅇ 관리감독자 선임
 1) 대상자 지정 및 명단 작성 여부(협력업체 포함)
 2) 관리감독자 지정 서류 보관 여부
 3) 업무분장 작성 및 보관 여부
 4) 관리감독자 업무 수행 적정 여부
     - 일일안전당직활동
     - 업무분장표상 역할
     - 산안법에서 요구하는 업무 이행 여부  </t>
    <phoneticPr fontId="1" type="noConversion"/>
  </si>
  <si>
    <t>ㅇ 계층별 직무교육 이수(신규 및 보수)
 1) 안전보건관리책임자(원청, 20억 이상 협력업체)
 2) 안전관리자
 3) 보건관리자</t>
    <phoneticPr fontId="1" type="noConversion"/>
  </si>
  <si>
    <t>ㅇ 관리감독자 평가
 1) 매월 관리감독자 평가 및 서류 보관 여부
 2) 우수 관리감독자 포상 반영 여부
 3) 미흡한 관리감독자에 대한 조치 여부</t>
    <phoneticPr fontId="1" type="noConversion"/>
  </si>
  <si>
    <t>ㅇ 안전관리자, 보건관리자 선임
 1) 선임서류 작성 및 보관 여부
 2) 14일 이내 신고 여부
 3) 자격증 및 재직증명서 보관 여부</t>
    <phoneticPr fontId="1" type="noConversion"/>
  </si>
  <si>
    <t>ㅇ 안전관리자, 보건관리자 업무전담
 1) 안전보건 업무 전담 여부</t>
    <phoneticPr fontId="1" type="noConversion"/>
  </si>
  <si>
    <t>준수: 모두 전담(2점)
미준수:일부 겸업(0점)</t>
    <phoneticPr fontId="1" type="noConversion"/>
  </si>
  <si>
    <t>ㅇ 산업안전보건위원회 또는 노사협의체 심의의결 이행
 1) 심의 의결 이행사항 기록 있음
 2) 심의 의결 사항만 기록 되어 있음
 3) 심의 의결 사항 없음 또는 반복적인 사항만 있음</t>
    <phoneticPr fontId="1" type="noConversion"/>
  </si>
  <si>
    <t>준수: 1~6 모두 적정(10점)
미흡:일부만 적정(5점)
미준수:모두 부적정(0점)</t>
    <phoneticPr fontId="1" type="noConversion"/>
  </si>
  <si>
    <t>ㅇ 안전보건협의체 회의 운영
 1) 도급인, 수급인 구성 여부
 2) 1개월/1회 실시 여부
 3) 협의내용 적합 여부
 4) 회의 내용 기록 및 보존 여부(사진, 서명지 포함)</t>
    <phoneticPr fontId="1" type="noConversion"/>
  </si>
  <si>
    <t>준수: 1~4 모두 적정(5점)
미흡:일부만 적정(3점)
미준수:모두 부적정(1점)</t>
    <phoneticPr fontId="1" type="noConversion"/>
  </si>
  <si>
    <t>준수:1~4 모두 적정(5점)
미흡:일부만 적정(3점)
미준수:모두 부적정(0점)</t>
    <phoneticPr fontId="1" type="noConversion"/>
  </si>
  <si>
    <t>준수: 1~4 모두 적정(10점)
미흡:일부만 적정(5점)
미준수:모두 부적정(0점)</t>
    <phoneticPr fontId="1" type="noConversion"/>
  </si>
  <si>
    <t>ㅇ 안전보건교육(관리감독자)
 1) 분기 4시간 이상 실시 여부(16시간/년)
 2) 교육서류 작성 여부(서명지 및 사진대지)
 3) 관리감독자 지정서 명단 일치 여부 확인
 4) 법적교육내용 포함 여부</t>
    <phoneticPr fontId="1" type="noConversion"/>
  </si>
  <si>
    <t>ㅇ 안전보건교육(신규채용자교육)
 1) 기초안전보건교육 이수 확인
 2) 교육서류 작성 여부(서명지 및 사진대지)
 3) 작업일보 또는 출력일보 명단 일치 여부 확인
 4) 법적교육내용 포함 여부
 5) 일용근로자 1시간 이상, 제외 근로자 8시간 이상</t>
    <phoneticPr fontId="1" type="noConversion"/>
  </si>
  <si>
    <t>ㅇ 안전보건교육(특별안전교육)
 1) 해당 교육대상별 2시간 실시 여부
 2) 교육서류 작성 여부(서명지 및 사진대지)
 3) 공종별 대상자 교육 여부 확인(작업일보)
 4) 법적교육내용 포함 여부
 5) 타워크레인 신호작업 근로자 8시간이상</t>
    <phoneticPr fontId="1" type="noConversion"/>
  </si>
  <si>
    <t>ㅇ 안전보건교육(근로자 정기안전교육)
 1) 매분기 6시간 이상 실시 여부
 2) 교육서류 작성 여부(서명지 및 사진대지)
 3) 작업일보 또는 출력일보 명단 일치 여부 확인
 4) 법적교육내용 포함 여부</t>
    <phoneticPr fontId="1" type="noConversion"/>
  </si>
  <si>
    <t>ㅇ 안전보건교육(특수형태근로자)
 1) 최초 노무제공시 교육 또는 단기간, 간헐적 작업 2시간
 2) 특별교육 16시간 이상(최초 4시간, 12시간 3개월내 분할)
 3) 교육서류 작성 여부(서명지 및 사진대지)
 4) 작업일보 또는 출력일보 명단 일치 여부 확인
    (건설기계 확인)
 5) 법적교육내용 포함 여부</t>
    <phoneticPr fontId="1" type="noConversion"/>
  </si>
  <si>
    <t>준수:1~5 모두 적정(5점)
미흡:일부만 적정(3점)
미준수:모두 부적정(0점)</t>
    <phoneticPr fontId="1" type="noConversion"/>
  </si>
  <si>
    <t>ㅇ 위험성평가 작성
 1) 최초 위험성평가 작성 및 검토 여부
 2) 정기 위험성평가 작성 및 검토 여부
 3) 수시 위험성평가 작성 및 검토 여부</t>
    <phoneticPr fontId="1" type="noConversion"/>
  </si>
  <si>
    <t>준수: 1~3 모두 적정(10점)
미흡:일부만 적정(5점)
미준수:모두 부적정(0점)</t>
    <phoneticPr fontId="1" type="noConversion"/>
  </si>
  <si>
    <t>준수: 1~5 모두 적정(10점)
미흡:일부만 적정 및 보호구 위주 개선대책(5점)
미준수:반복적인 위험요인 도출 및 모두 부적정(0점)</t>
    <phoneticPr fontId="1" type="noConversion"/>
  </si>
  <si>
    <t>준수: 1~3 모두 적정(10점)
미흡:검토의견 미흡(5점)
미준수:1개 이상 미작성(0점)</t>
    <phoneticPr fontId="1" type="noConversion"/>
  </si>
  <si>
    <t>ㅇ 수시 위험성평가
 1) 협력업체별 작성 여부
 2) 최초 및 정기 위험성평가 연계 작성 여부
 3) 계층별 검토의견 적정성 여부(기술적, 공법 변경등)
 4) 회의자료 작성 여부(서명지, 사진대지)
 5) 회의결과 근로자 교육 및 현장 게시 여부
 6) 근로자 참여 여부(회의 사진)</t>
    <phoneticPr fontId="1" type="noConversion"/>
  </si>
  <si>
    <t>ㅇ 위험성평가 내실화
 1) 중점위험요인 개선대책 실행여부 일치확인(현장)</t>
    <phoneticPr fontId="1" type="noConversion"/>
  </si>
  <si>
    <t>ㅇ 법령 요지 등 게시
 1) 법령 요지 게시(사무실, 안전교육장)
 2) 근로자가 쉽게 볼수 있는 장소 게시 여부
 3) 안전보건관리규정 게시(사무실, 안전교육장)</t>
    <phoneticPr fontId="1" type="noConversion"/>
  </si>
  <si>
    <t>7. 도급사업시 산업재해 예방</t>
    <phoneticPr fontId="1" type="noConversion"/>
  </si>
  <si>
    <t>ㅇ  건설공사 발주자 산업재해 예방조치
 1) 기본안전보건대장 작성 
 2) 설계안전보건대장 작성 
 3) 공사안전보건대장 작성 및 이행 확인</t>
    <phoneticPr fontId="1" type="noConversion"/>
  </si>
  <si>
    <t>준수: 공사안전보건대장 작성 및 관리(10점)
미흡:관리 및 이행사항 일부 누락(5점)
미준수:미이행(0점)</t>
    <phoneticPr fontId="1" type="noConversion"/>
  </si>
  <si>
    <t>준수: 1~2 모두 적정(10점)
미흡:일부만 적정(5점)
미준수:모두 부적정(0점)</t>
    <phoneticPr fontId="1" type="noConversion"/>
  </si>
  <si>
    <t>ㅇ 타워크레인
 1) 설치,해체,인상 작업계획서 작성 및 보관 여부
 2) 안전검사 준수 여부(완성검사,정기검사,안전성,비파괴 등)
 3) 안전검사증 부착 여부
 4) 작업시작전 소유 또는 대여하는자와 합동점검 여부</t>
    <phoneticPr fontId="1" type="noConversion"/>
  </si>
  <si>
    <t>ㅇ 건설용리프트
 1) 설치,해체,인상 작업계획서 작성 및 보관 여부
 2) 안전검사 준수 여부(완성검사,정기검사)
 3) 안전검사증 부착 여부
 4) 작업시작전 소유 또는 대여하는자와 합동점검 여부</t>
    <phoneticPr fontId="1" type="noConversion"/>
  </si>
  <si>
    <t>ㅇ 항타기
 1) 조립,해체 작업계획서 작성 및 보관 여부
 2) 안전검사 준수 여부(반입전 안전성,비파괴 등)
 3) 작업시작전 소유 또는 대여하는자와 합동점검 여부</t>
    <phoneticPr fontId="1" type="noConversion"/>
  </si>
  <si>
    <t>11. 중대산업재해 대비대응</t>
    <phoneticPr fontId="1" type="noConversion"/>
  </si>
  <si>
    <t>ㅇ 산업재해 발생 은폐금지 및 보고
 1) 1개월 이내 산업재해조사표 작성 및 제출 여부
 2) 재발방지대책 보고서 작성 및 교육 여부
 3) 발생사고 위험성평가 반영 여부</t>
    <phoneticPr fontId="1" type="noConversion"/>
  </si>
  <si>
    <t>1. 추락재해 예방관리</t>
    <phoneticPr fontId="1" type="noConversion"/>
  </si>
  <si>
    <t>2. 낙하재해 예방관리</t>
    <phoneticPr fontId="1" type="noConversion"/>
  </si>
  <si>
    <t>3. 전도재해 예방관리</t>
    <phoneticPr fontId="1" type="noConversion"/>
  </si>
  <si>
    <t>지적건수</t>
    <phoneticPr fontId="1" type="noConversion"/>
  </si>
  <si>
    <t>우수</t>
    <phoneticPr fontId="1" type="noConversion"/>
  </si>
  <si>
    <t>평가방법 및 등급</t>
    <phoneticPr fontId="1" type="noConversion"/>
  </si>
  <si>
    <t>지적 건수 1건당(-5)
우수:지적건수 없음
보통:지적건수 2건
미흡:지적건수 3건이상</t>
    <phoneticPr fontId="1" type="noConversion"/>
  </si>
  <si>
    <t>4. 붕괴재해 예방관리</t>
    <phoneticPr fontId="1" type="noConversion"/>
  </si>
  <si>
    <t>ㅇ 작업계획 수립 안전기준
 1) 작업계획서 작성 여부
 2) 작업지휘자 및 신호수 배치 여부
 3) 작업내용/작업방법 등 적정 여부</t>
    <phoneticPr fontId="1" type="noConversion"/>
  </si>
  <si>
    <t>ㅇ 작업방법 안전기준
 1) 건설장비 방호장치 적정 여부
     - 경광등/카메라/센서/이탈방지핀(B/H) 등
 2) 작업반경 접근통제 적정 여부
 3) 건설장비 목적 外 사용 여부
 4) 장비점검표 및 실명제 등록카드 비치 여부
 5) 신호체계 적정 여부</t>
    <phoneticPr fontId="1" type="noConversion"/>
  </si>
  <si>
    <t>7. 화재/질식재해 예방관리</t>
    <phoneticPr fontId="1" type="noConversion"/>
  </si>
  <si>
    <t>ㅇ 관리대상물질
 1) 특별교육 실시여부
 2) 특별관리물질 취급일지 작성 여부</t>
    <phoneticPr fontId="1" type="noConversion"/>
  </si>
  <si>
    <t>준수: 1~2 모두 적정(10점)
미흡:일부만 적정(5점)
미준수:모두 부적정(0점)</t>
    <phoneticPr fontId="1" type="noConversion"/>
  </si>
  <si>
    <t>ㅇ  건강검진(특수건강검진)
 1) 유해인자 노출 작업자 배치전 건강검진 실시 여부
 2) 유해인자별 정한 시기 및 주기에 따라 건강검진 여부
 3) 2차건강진단 대상자 건강진단 실시 여부
 4) 안전보건관리규정에 특수건강진단 실시 시기 규정여부</t>
    <phoneticPr fontId="1" type="noConversion"/>
  </si>
  <si>
    <t>ㅇ 물질안전보건자료
 1) 취급하는 대상물질 1종당 자료 보관 및 현장 게시
 2) 취급 작업자 교육 및 적절한 조치 여부
 3) 사용 용기 경고표지 부착</t>
    <phoneticPr fontId="1" type="noConversion"/>
  </si>
  <si>
    <t>ㅇ 강관비계 안전기준
 1) 비계기둥 : 띠장방향 1.85m/장선방향 1.5m 이하
 2) 띠장간격 : 2m 이하
 3) (31m 이상 초과시)제일 윗부분에서 31m 이하구간
     강관 2개로 보강 여부
 4) 적재하중 400kg 이하 관리
 5) 작업발판의 폭 40cm 이상, 틈 3cm 미만
 6) 작업발판 파손여부/2점 이상 지지 등 고정여부
 7) 조립·해체 등 작업구역 통제 여부
 8) 침하방지를 위한 밑받침철물/깔판/깔목 설치 여부
 9) 접속부 또는 교차부 적합한 부속철물 사용 여부
 10) 교차 가새 보강여부(강관 및 틀비계)</t>
    <phoneticPr fontId="1" type="noConversion"/>
  </si>
  <si>
    <t>ㅇ 비계 공통 안전기준
 1) 교차 가새 보강여부(강관 및 틀비계)
 2) 벽 이음재 설치 여부
 3) 승강통로 설치 여부(수직승강 X)
 4) 수직보호망 설치 적정 여부(시기/강도/고정 등)
 5) 전용 철물 사용 적정 여부</t>
    <phoneticPr fontId="1" type="noConversion"/>
  </si>
  <si>
    <t>ㅇ 양중작업 안전기준
 1) 자재의 결속상태/인양함 사용 적정 여부
 2) 와이어로프 및 슬링벨트 손상 여부
 3) 샤클 등 달기구 마모 등 적정 여부
 4) 접근통제/신호수 배치/신호방법 적정 여부</t>
    <phoneticPr fontId="1" type="noConversion"/>
  </si>
  <si>
    <t>ㅇ 굴착부 안전기준
 1) 굴착면의 기울기 기준 준수 여부(산안법 규칙 388조1항)
 2) 굴착 법면 보양 여부(우수 유입방지 조치)
 3) 굴착 배면부 상재하중 관리 여부</t>
    <phoneticPr fontId="1" type="noConversion"/>
  </si>
  <si>
    <t>ㅇ 안전보건관리규정 작성
 1) 근로자대표 동의 여부 
 2) 심의 의결 사항 반영 여부</t>
    <phoneticPr fontId="1" type="noConversion"/>
  </si>
  <si>
    <t>준수: 1~3 모두 적정(10점)
미흡:일부만 적정(5점)
미준수:모두 부적정(0점)</t>
    <phoneticPr fontId="1" type="noConversion"/>
  </si>
  <si>
    <t>준수: 이행기록 있음(10점)
미흡:의결사항만 있음(5점)
미준수:의결 사항 없음 또는 반복적 사항만 관리(0점)</t>
    <phoneticPr fontId="1" type="noConversion"/>
  </si>
  <si>
    <t>준수: 1~4 모두 적정(5점)
미흡:일부만 적정(3점)
미준수:모두 부적정(0점)</t>
    <phoneticPr fontId="1" type="noConversion"/>
  </si>
  <si>
    <t>준수:1~5 모두 적정(10점)
미흡:일부만 적정(5점)
미준수:모두 부적정(0점)</t>
    <phoneticPr fontId="1" type="noConversion"/>
  </si>
  <si>
    <t>준수:개선대책 모두 준수
(10점)
미흡:일부만 준수(5점)
미준수:관리안함(0점)</t>
    <phoneticPr fontId="1" type="noConversion"/>
  </si>
  <si>
    <t>준수: 1~3 모두 적정(5점)
미흡:일부만 적정(3점)
미준수:모두 부적정(0점)</t>
    <phoneticPr fontId="1" type="noConversion"/>
  </si>
  <si>
    <t>ㅇ 유해위험방지계획서
 1) 자체심사결과서 작성 및 보관 여부
 2) 변경 사항 반영 여부
 3) 자체확인결과 주기 준수 여부(6개월마다)</t>
    <phoneticPr fontId="1" type="noConversion"/>
  </si>
  <si>
    <t>준수: 1~2 모두 적정(5점)
미흡:일부만 적정(3점)
미준수:모두 부적정(0점)</t>
    <phoneticPr fontId="1" type="noConversion"/>
  </si>
  <si>
    <t>ㅇ 기타 차량계건설/하역운반기계 일체
   (곤도라, 이동식크레인, 고소작업대 등)
 1) 작업계획서 작성 및 보관 여부
 2) 안전검사 준수 여부(완성검사,정기검사 해당 장비 확인)
 3) 안전검사증 부착 여부</t>
    <phoneticPr fontId="1" type="noConversion"/>
  </si>
  <si>
    <t>ㅇ 비상사태훈련 실시
 1) 년 2회 이상 실시(반기별)
 2) 실시결과보고서 작성 및 Feed Back 여부(훈련사진)
 3) 계층별 참여도(직원,근로자,협력업체)</t>
    <phoneticPr fontId="1" type="noConversion"/>
  </si>
  <si>
    <t>지적 건수 1건당(-10)
우수:지적건수 없음
보통:지적건수 2건
미흡:지적건수 3건이상</t>
    <phoneticPr fontId="1" type="noConversion"/>
  </si>
  <si>
    <t>지적 건수 1건당(-5)
우수:지적건수 없음
보통:지적건수 2건
미흡:지적건수 3건이상</t>
    <phoneticPr fontId="1" type="noConversion"/>
  </si>
  <si>
    <t>ㅇ 작업의자형 달비계/달대비계/걸침비계 안전기준
 1) 달비계 와이어로프 안전계수 준수(10 이상)
 2) 달기 체인 및 훅 안전계수 준수(5 이상)
     (안전계수 = 작업하중/절단하중)
 3) 구명줄 설치 및 고정상태
 4) 비계 고정상태/규격제품 사용 여부
 5) 상하부 통제 및 신호수 배치 여부
 6) 달비계 주로프 22mm/보조로프 16mm 이상
 7) 로프 잠금장치 및 실명제 표기
 8) 청소용 고리 철근 삽입 여부 확인/2점 이상 지지</t>
    <phoneticPr fontId="1" type="noConversion"/>
  </si>
  <si>
    <t>지적 건수 1건당(-10)
우수:지적건수 없음
보통:지적건수 2건
미흡:지적건수 3건이상</t>
    <phoneticPr fontId="1" type="noConversion"/>
  </si>
  <si>
    <t>ㅇ 건설장비 안전기준
 1) 아웃트리거 최대 확장 여부
 2) 작업구간 침하상태/받침목 설치 적정 여부
 3) 접근통제 및 신호수 배치 여부
 4) 운전원 안전벨트 등 방호장치 적정 여부</t>
    <phoneticPr fontId="1" type="noConversion"/>
  </si>
  <si>
    <r>
      <t>ㅇ 통로 설치</t>
    </r>
    <r>
      <rPr>
        <sz val="9"/>
        <color theme="1"/>
        <rFont val="맑은 고딕"/>
        <family val="3"/>
        <charset val="129"/>
      </rPr>
      <t>·</t>
    </r>
    <r>
      <rPr>
        <sz val="9"/>
        <color theme="1"/>
        <rFont val="맑은 고딕"/>
        <family val="3"/>
        <charset val="129"/>
        <scheme val="major"/>
      </rPr>
      <t>관리 안전기준
 1) 단차부(22cm 이상) 디딤판 or 가설계단 적정 설치 여부
 2) 통로 전도예방조치 및 미끄럼 안내 표지 게시 현황
 3) 안전통로(1m 이상)구획 및 정리정돈 관리 상태
 4) 적정 조도(75Lux) 이상 확보 여부</t>
    </r>
    <phoneticPr fontId="1" type="noConversion"/>
  </si>
  <si>
    <t>ㅇ 가시설 안전기준
 1) 흙막이 설치 적정 여부(용접/폐합/볼트 고정 등)
 2) 경사계/지하수위계 등 계측관리 여부(검토/결재)
 3) 동바리/비계 등 도면 등 일치 여부(구조검토서)
 4) 동바리/비계 등 조립도 작성 여부
 5) 수직도/부재간 연결 등 고정상태 적정 여부
 6) 동바리 수평연결재/단독 슬라브 고정 여부
 7) 배면 토사 유실 및 침하여부</t>
    <phoneticPr fontId="1" type="noConversion"/>
  </si>
  <si>
    <t>ㅇ 건강검진(일반건강검진)
 1) 1년 이상 근로자 건강검진 여부(사무직2년)
 2) 안전보건관리규정에 일반건강진단 실시 시기 규정여부
 3) 2차 건강진단 대상자 건강진단 실시 여부</t>
    <phoneticPr fontId="1" type="noConversion"/>
  </si>
  <si>
    <t>ㅇ 도급, 용역, 위탁 등을 받는 자의 안전ㆍ보건을 위한 공사기간에 관한 기준
 1) 전체 공정에 대한 공사기간 적정성 근거 확인(예정공정표, 인원 투입 계획 등)
 2) 협력업체 공정표 작성 여부 확인</t>
    <phoneticPr fontId="1" type="noConversion"/>
  </si>
  <si>
    <t>ㅇ 도급, 용역, 위탁 등을 받는 자의 안전ㆍ보건을 위한 관리비용에 관한 기준
 1) 공종별 적정 요율 적용 여부
 2) 적정사용 여부(목적외 사용 여부)
 3) 매월 안전보건관리비 사용실적 작성 및 보관 여부</t>
    <phoneticPr fontId="1" type="noConversion"/>
  </si>
  <si>
    <t>ㅇ 분전함 안전기준
 1) 내부 회로도 표기
 2) 회로 접촉방지 조치 적정 여부(아크릴판 등)
 3) 콘센트 누전차단기 사용 적정 여부(배선용차단기 X)
 4) 실명제 표기 및 잠금장치 관리 여부
 5) 기타 외함파손 여부
 6) 주기별 점검실시 여부</t>
    <phoneticPr fontId="1" type="noConversion"/>
  </si>
  <si>
    <r>
      <t>ㅇ 작업전선 안전기준
 1) 공</t>
    </r>
    <r>
      <rPr>
        <sz val="9"/>
        <color theme="1"/>
        <rFont val="맑은 고딕"/>
        <family val="3"/>
        <charset val="129"/>
      </rPr>
      <t>·</t>
    </r>
    <r>
      <rPr>
        <sz val="9"/>
        <color theme="1"/>
        <rFont val="맑은 고딕"/>
        <family val="3"/>
        <charset val="129"/>
        <scheme val="major"/>
      </rPr>
      <t>도구 점검 실시 여부(점검표 부착)
 2) 전선 거치상태 적정 여부
 3) 방우형 콘센트 사용 및 접지 여부
 4) 피복 손상 여부
 5) 주기별 점검실시 여부</t>
    </r>
    <phoneticPr fontId="1" type="noConversion"/>
  </si>
  <si>
    <r>
      <t>ㅇ 공</t>
    </r>
    <r>
      <rPr>
        <sz val="9"/>
        <color theme="1"/>
        <rFont val="맑은 고딕"/>
        <family val="3"/>
        <charset val="129"/>
      </rPr>
      <t>·</t>
    </r>
    <r>
      <rPr>
        <sz val="9"/>
        <color theme="1"/>
        <rFont val="맑은 고딕"/>
        <family val="3"/>
        <charset val="129"/>
        <scheme val="major"/>
      </rPr>
      <t>도구 안전기준
 1) 공</t>
    </r>
    <r>
      <rPr>
        <sz val="9"/>
        <color theme="1"/>
        <rFont val="맑은 고딕"/>
        <family val="3"/>
        <charset val="129"/>
      </rPr>
      <t>·</t>
    </r>
    <r>
      <rPr>
        <sz val="9"/>
        <color theme="1"/>
        <rFont val="맑은 고딕"/>
        <family val="3"/>
        <charset val="129"/>
        <scheme val="major"/>
      </rPr>
      <t>도구 점검 실시 여부(점검표 부착)
 2) 이중절연 제품 사용 및 절연파괴 여부
 3) 손잡이 등 접촉부 절연체 사용(보양) 여부
 4) 피복 손상 여부
 5) 주기별 점검실시 여부</t>
    </r>
    <phoneticPr fontId="1" type="noConversion"/>
  </si>
  <si>
    <r>
      <t>ㅇ 기타 낙하위험구간 안전기준
 1) 접근통제 조치 여부(안내 표지판 설치 등)
 2) 상</t>
    </r>
    <r>
      <rPr>
        <sz val="9"/>
        <color theme="1"/>
        <rFont val="맑은 고딕"/>
        <family val="3"/>
        <charset val="129"/>
      </rPr>
      <t>·</t>
    </r>
    <r>
      <rPr>
        <sz val="9"/>
        <color theme="1"/>
        <rFont val="맑은 고딕"/>
        <family val="3"/>
        <charset val="129"/>
        <scheme val="major"/>
      </rPr>
      <t>하 동시작업 여부
 3) 기타 산업안전보건법 등 법규 준수 여부
    (유해위험방지계획서</t>
    </r>
    <r>
      <rPr>
        <sz val="9"/>
        <color theme="1"/>
        <rFont val="맑은 고딕"/>
        <family val="3"/>
        <charset val="129"/>
      </rPr>
      <t>·</t>
    </r>
    <r>
      <rPr>
        <sz val="9"/>
        <color theme="1"/>
        <rFont val="맑은 고딕"/>
        <family val="3"/>
        <charset val="129"/>
        <scheme val="major"/>
      </rPr>
      <t>안전관리계획서 이행/반영 여부)</t>
    </r>
    <phoneticPr fontId="1" type="noConversion"/>
  </si>
  <si>
    <t>ㅇ 기타 추락위험구간 관리
 1) 굴착 단부 안전난간(망 포함) 설치 적정 여부
 2) 고소작업대/곤돌라 등 수직구명줄 설치/관리 여부
 3) 추락 위험구간 접근통제/안내 등 사항
 4) 기타 산업안전보건법 등 법규 준수 여부
    (유해위험방지계획서·안전관리계획서 이행/반영 여부)</t>
    <phoneticPr fontId="1" type="noConversion"/>
  </si>
  <si>
    <t>ㅇ 기타 안전기준
 1) 철근/거푸집 조립 시 전도방지 조치 적정 여부
 2) 자재 적치시 과적 등 적정 여부
 3) 장비 등 이동통로 Dike 등 식별관리 적정 여부
 4) 기타 산업안전보건법 등 법규 준수 여부
    (유해위험방지계획서·안전관리계획서 이행/반영 여부)</t>
    <phoneticPr fontId="1" type="noConversion"/>
  </si>
  <si>
    <r>
      <t>ㅇ 기타 안전기준
 1) 가설 구조물 지반 침하관리 여부
 2) 절</t>
    </r>
    <r>
      <rPr>
        <sz val="9"/>
        <color theme="1"/>
        <rFont val="맑은 고딕"/>
        <family val="3"/>
        <charset val="129"/>
      </rPr>
      <t>·</t>
    </r>
    <r>
      <rPr>
        <sz val="9"/>
        <color theme="1"/>
        <rFont val="맑은 고딕"/>
        <family val="3"/>
        <charset val="129"/>
        <scheme val="major"/>
      </rPr>
      <t>성토/갱문/산마루 측구 등 우수유입 방지조치 여부
 3) 배수로 및 집수정 관리 상태
 4) 기타 산업안전보건법 등 법규 준수 여부
    (유해위험방지계획서·안전관리계획서 이행/반영 여부)</t>
    </r>
    <phoneticPr fontId="1" type="noConversion"/>
  </si>
  <si>
    <t>ㅇ 기타 안전기준
 1) 건설장비 작업과 관련하여 추락/낙하 재해예방관리
 2) 운전원의 부적절한 장비 운용(무리한 행위 등)
 3) 기타 산업안전보건법 등 법규 준수 여부
    (유해위험방지계획서·안전관리계획서 이행/반영 여부)</t>
    <phoneticPr fontId="1" type="noConversion"/>
  </si>
  <si>
    <t>ㅇ 기타 안전기준
 1) 누전차단기 사용 적정 여부
 2) 컨테이너 노출배관/접지 여부
 3) 기타 산업안전보건법 등 법규 준수 여부
    (유해위험방지계획서·안전관리계획서 이행/반영 여부)</t>
    <phoneticPr fontId="1" type="noConversion"/>
  </si>
  <si>
    <r>
      <t>ㅇ 화재예방 안전기준
 1) 화기작업허가서 및 화재감시자 배치 적정 여부
 2) 소화기 배치/불티방지포 등 예방활동 적정 여부
 3) 소화기 충진압 정상 여부
 4) 작업 주변 인화성/가연성물질 격리 조치 여부
 5) 임시소방시설(비상경보장치/피난유도선/비상조명등)
     설치 적정 여부
 6) 유해</t>
    </r>
    <r>
      <rPr>
        <sz val="9"/>
        <color theme="1"/>
        <rFont val="맑은 고딕"/>
        <family val="3"/>
        <charset val="129"/>
      </rPr>
      <t>·</t>
    </r>
    <r>
      <rPr>
        <sz val="9"/>
        <color theme="1"/>
        <rFont val="맑은 고딕"/>
        <family val="3"/>
        <charset val="129"/>
        <scheme val="major"/>
      </rPr>
      <t>위험물질 보관 등 적정 여부
 7) 기타 산업안전보건법 등 법규 준수 여부
    (유해위험방지계획서·안전관리계획서 이행/반영 여부)</t>
    </r>
    <phoneticPr fontId="1" type="noConversion"/>
  </si>
  <si>
    <t>ㅇ 질식예방 안전기준
 1) 밀폐공간 관리프로그램 운영 적정 여부
 2) 접근통제/안내표지 등 설치 적정 여부
 3) 기타 산업안전보건법 등 법규 준수 여부
    (유해위험방지계획서·안전관리계획서 이행/반영 여부)</t>
    <phoneticPr fontId="1" type="noConversion"/>
  </si>
  <si>
    <t>ㅇ 현장여건에 맞는 비상시 훈련계획 및 시나리오 수립 여부
 1) 화재, 폭발, 추락, 흙막이 붕괴, 장비 사고 등
 2) 반기별 계획 수립 여부 확인
 3) 비상대응 조직도 수립 여부
 4) 내외부 연락체계 작성 및 게시 여부
 5) 비상시 개인별 업무분장표 작성 및 숙지여부(직원 면담)</t>
    <phoneticPr fontId="1" type="noConversion"/>
  </si>
  <si>
    <t>준수: 1~5 모두 적정(10점)
미흡:일부만 적정(5점)
미준수:모두 부적정(0점)</t>
    <phoneticPr fontId="1" type="noConversion"/>
  </si>
  <si>
    <t>■ 현장 안전분야 점검</t>
    <phoneticPr fontId="1" type="noConversion"/>
  </si>
  <si>
    <t xml:space="preserve">ㅇ 노사협의체 운영
 1) 대상:120억(토목150억)이상 협력업체 구성 여부
 2) 사용자, 근로자 위원 동수 구성 여부
 3) 20억 이상 관계수급인 구성 여부
 4) 근로자대표 선임 여부(지정서 확인)
 5) 2개월/1회 실시 여부, 공사 착공 후 1개월 이내 실시 여부
 6) 회의 내용 기록 및 보존 여부(사진, 서명지 포함)
 7) 심의의결사항 게시 여부
 8) 작업환경의 점검 및 개선에 관한 심의 의결 
 9) 근로자의 건강관리에 관한 심의 의결 </t>
    <phoneticPr fontId="1" type="noConversion"/>
  </si>
  <si>
    <t>준수: 1~9 모두 적정(10점)
미흡:일부만 적정(5점)
미준수:모두 부적정(0점)</t>
    <phoneticPr fontId="1" type="noConversion"/>
  </si>
  <si>
    <t>취득</t>
    <phoneticPr fontId="1" type="noConversion"/>
  </si>
  <si>
    <t>■ 세부평가표</t>
    <phoneticPr fontId="1" type="noConversion"/>
  </si>
  <si>
    <t>■ 종합 점수표</t>
    <phoneticPr fontId="1" type="noConversion"/>
  </si>
  <si>
    <t>■ 평가 분포도</t>
    <phoneticPr fontId="1" type="noConversion"/>
  </si>
  <si>
    <r>
      <t xml:space="preserve">ㅇ 낙하방지시설 안전기준
 1) 낙하물방지망/방호선반/수직보호망 설치 적정 여부
 2) 접근통제/신호수 배치 적정 여부
 3) 비계 이격부/갱폼발판 망 등 설치 여부
 4) 낙하물방지망 청소/발판 내 낙하물 정리 여부
 5) </t>
    </r>
    <r>
      <rPr>
        <sz val="9"/>
        <rFont val="맑은 고딕"/>
        <family val="3"/>
        <charset val="129"/>
        <scheme val="major"/>
      </rPr>
      <t>해체시기 준수여부 확인(잔여작업 확인)</t>
    </r>
    <r>
      <rPr>
        <sz val="9"/>
        <color theme="1"/>
        <rFont val="맑은 고딕"/>
        <family val="3"/>
        <charset val="129"/>
        <scheme val="major"/>
      </rPr>
      <t xml:space="preserve">
 6) 리프트 인접구간 낙방 사다리 관리 여부(고정 상태)
 7) 코너(측벽)부위 내민길이 적정 및 미설치 여부</t>
    </r>
    <phoneticPr fontId="1" type="noConversion"/>
  </si>
  <si>
    <t>ㅇ 사다리 안전기준
 1) 2인 1조 작업, 아웃트리거 설치 여부
 2) 사용중 접혀지거나 펼쳐지지 않도록 고정 여부
 3) 사다리 상부 작업자 안전대 걸이시설 확보 및 체결여부
 4) 상부 여장길이 60cm 이상 확보 여부
 5) 미끄럼방지 조치(상부 묶음 또는 하부 아웃트리거 설치)
 6) 고정식 사다리 통로의 기울기 90도 이하 유지
 7) 고정식 사다리 높이 7m 이상인 경우 바닥에서 높이
     2.5m되는 지점부터 등받이 울 설치
 8) 이동식 사다리 통로의 기울기 75도 이하 유지
 9) 발판과 벽과의 사이는 15cm 이상 간격 유지
 10) 폭은 30cm이상으로 하며 발판의 간격은 일정할것
 11) 접이식 사다리 사용시 접히거나 펼쳐지지 않도록 조치</t>
    <phoneticPr fontId="1" type="noConversion"/>
  </si>
  <si>
    <t>환산</t>
    <phoneticPr fontId="1" type="noConversion"/>
  </si>
  <si>
    <t>환산점수</t>
    <phoneticPr fontId="1" type="noConversion"/>
  </si>
  <si>
    <t>평가등급</t>
    <phoneticPr fontId="1" type="noConversion"/>
  </si>
  <si>
    <r>
      <t>ㅇ 시스템비계 안전기준
 1) 수직재/수평재/가새재 고정 상태
 2) 수직재와 받침철물 밀착상태 및 겹침길이 1/3이하
 3) 벽 연결재 설치간격 준수</t>
    </r>
    <r>
      <rPr>
        <sz val="9"/>
        <color theme="1"/>
        <rFont val="맑은 고딕"/>
        <family val="3"/>
        <charset val="129"/>
        <scheme val="major"/>
      </rPr>
      <t>(제조사 기준, 구조검토서 반영)</t>
    </r>
    <r>
      <rPr>
        <sz val="9"/>
        <color theme="1"/>
        <rFont val="맑은 고딕"/>
        <family val="2"/>
        <charset val="129"/>
        <scheme val="major"/>
      </rPr>
      <t xml:space="preserve">
 4) 적재하중 400kg 이하 관리
 5) 작업발판의 폭 40cm 이상, 틈 3cm 미만
 6) 작업발판 파손여부/둘 이상 지지 등 고정여부
 7) 조립·해체 등 작업구역 통제 여부
 8) 침하방지를 위한 밑받침철물/깔판/깔목 설치 여부
 9) 접속부 또는 교차부 적합한 부속철물 사용 여부
 10) 계단식 승강로 설치 여부(수직승강로 사용금지)</t>
    </r>
    <phoneticPr fontId="1" type="noConversion"/>
  </si>
  <si>
    <t>ㅇ 말비계/이동식비계 안전기준
 1) 미끄럼 방지장치/지주부재 기울기 75도 이하
 2) 말비계 1.5M 이상시 안전난간 설치 및 발판 40CM 이상
 3) 바퀴의 제동장치/쐐기 등 전도방지장치 설치 여부
 4) 적재하중 250KG 이하 관리
 5) 끝단부 낙상경보기 설치 여부</t>
    <phoneticPr fontId="1" type="noConversion"/>
  </si>
  <si>
    <t>ㅇ 산업안전보건위원회 운영
 1) 대상:120억(토목150억)이상 협력업체 구성 여부
 2) 사용자, 근로자 위원 동수 구성 여부
 3) 근로자대표 선임 여부(지정서 확인)
 4) 3개월/1회 실시 여부, 공사 착공 후 1개월 이내 실시 여부
 5) 회의 내용 기록 및 보존 여부(사진,서명지 포함)
 6) 심의의결사항 게시 여부</t>
    <phoneticPr fontId="1" type="noConversion"/>
  </si>
  <si>
    <t>ㅇ 도급, 용역, 위탁 등을 받는 자의 산업재해 예방을 위한 조치 능력과 기술에 관한 평가기준ㆍ절차
 1) 협력업체 평가표 작성 여부(직전 분기)
 2) 미흡한 업체 Feed-Back 여부</t>
    <phoneticPr fontId="1" type="noConversion"/>
  </si>
  <si>
    <t>ㅇ 안전난간대 안전기준
 1) 개구부 등에 설치 여부
 2) 지붕(박공 등) 가장자리 안전난간 설치 여부
 3) 강관/시스템/이동식/달대 비계 안전난간 설치 여부
 4) 계단/건널다리 등 추락단부 일체 안전난간 설치 여부
 5) 상부/중간/하부난간/난간기둥/망 적정 설치여부
     - 높이 기준 : 바닥면으로부터 90CM 이상 120CM 이하
     - 규격 : 지름 2.7CM 이상 금속제 파이프나 동등 이상
     - 강도 : 구조적으로 취약한 방향으로 100KG 이상 강도
     - 수직망 : 멀티망 이상/밀실하게 설치
 6) 테라조 작업전 계단난간대 벽부식 설치 여부</t>
    <phoneticPr fontId="1" type="noConversion"/>
  </si>
  <si>
    <t>ㅇ 개구부 안전기준
 1) 안전난간/수직보호망/덮개 설치 여부
     - 1㎡ 이내 : 12t 이상 목재 또는 동등이상 덮개
     - 1㎡ 이상 : 강재 덮개/고정부/용접부 등
     - 자재반입구 등 : 상기 항목 일체
 2) 개구부임을 알리는 표식 설치 여부
 3) PD 등 개구부 철근 삽입 여부(13mm @200 준수, 장변)
 4) CPB 개구부 관리 여부(3개층 덮개 설치, 3개층
    이하 타설 또는 거푸집 설치 完)</t>
    <phoneticPr fontId="1" type="noConversion"/>
  </si>
  <si>
    <t>ㅇ 작업환경측정
  1) 작업환경측정 여부 확인(착공 1개월내, 6개월마다, 허용기준 초과시 측정기간 단축여부)
 2) 유해인자측정 누락 여부 확인
 3) 작업환경측정 결과 근로자 공지 여부(게시판, 안전교육장)
 4) 노출기준 초과시 개선계획 보고 여부
 5) 작업환경측정 지방노동관서 결과보고 확인 여부</t>
    <phoneticPr fontId="1" type="noConversion"/>
  </si>
  <si>
    <t>ㅇ 건강진단에 관한 사업주의 의무
 1) 건강진단 결과에 따른 사후관리 여부
 2) 특정근로자에 대하여 근로금지 및 제한,작업전환,
    근로시간단축,야간근로의 제한 등의 적절한 조치 여부
 3) 건강진단 결과표 송부받은날로 30일이내 사후관리 조치 결과보고서 제출 여부(해당근로자, 관할지방노동관서 제출)</t>
    <phoneticPr fontId="1" type="noConversion"/>
  </si>
  <si>
    <t>추락재해</t>
    <phoneticPr fontId="1" type="noConversion"/>
  </si>
  <si>
    <t>낙하재해</t>
    <phoneticPr fontId="1" type="noConversion"/>
  </si>
  <si>
    <t>전도재해</t>
    <phoneticPr fontId="1" type="noConversion"/>
  </si>
  <si>
    <t>붕괴재해</t>
    <phoneticPr fontId="1" type="noConversion"/>
  </si>
  <si>
    <t>협착/충돌</t>
    <phoneticPr fontId="1" type="noConversion"/>
  </si>
  <si>
    <t>감전재해</t>
    <phoneticPr fontId="1" type="noConversion"/>
  </si>
  <si>
    <t>화재/질식</t>
    <phoneticPr fontId="1" type="noConversion"/>
  </si>
  <si>
    <t>NO</t>
    <phoneticPr fontId="1" type="noConversion"/>
  </si>
  <si>
    <t>개선 전</t>
    <phoneticPr fontId="1" type="noConversion"/>
  </si>
  <si>
    <t>개선 후</t>
    <phoneticPr fontId="1" type="noConversion"/>
  </si>
  <si>
    <t>지적
내용</t>
    <phoneticPr fontId="1" type="noConversion"/>
  </si>
  <si>
    <t>개선
내용</t>
    <phoneticPr fontId="1" type="noConversion"/>
  </si>
  <si>
    <r>
      <t>현장 안전점검 사진대지(</t>
    </r>
    <r>
      <rPr>
        <b/>
        <sz val="22"/>
        <color rgb="FFFF0000"/>
        <rFont val="맑은 고딕"/>
        <family val="3"/>
        <charset val="129"/>
        <scheme val="minor"/>
      </rPr>
      <t>전도</t>
    </r>
    <r>
      <rPr>
        <b/>
        <sz val="22"/>
        <color theme="1"/>
        <rFont val="맑은 고딕"/>
        <family val="3"/>
        <charset val="129"/>
        <scheme val="minor"/>
      </rPr>
      <t>)</t>
    </r>
    <phoneticPr fontId="1" type="noConversion"/>
  </si>
  <si>
    <r>
      <t>현장 안전점검 사진대지(</t>
    </r>
    <r>
      <rPr>
        <b/>
        <sz val="22"/>
        <color rgb="FFFF0000"/>
        <rFont val="맑은 고딕"/>
        <family val="3"/>
        <charset val="129"/>
        <scheme val="minor"/>
      </rPr>
      <t>낙하</t>
    </r>
    <r>
      <rPr>
        <b/>
        <sz val="22"/>
        <color theme="1"/>
        <rFont val="맑은 고딕"/>
        <family val="3"/>
        <charset val="129"/>
        <scheme val="minor"/>
      </rPr>
      <t>)</t>
    </r>
    <phoneticPr fontId="1" type="noConversion"/>
  </si>
  <si>
    <r>
      <t>현장 안전점검 사진대지(</t>
    </r>
    <r>
      <rPr>
        <b/>
        <sz val="22"/>
        <color rgb="FFFF0000"/>
        <rFont val="맑은 고딕"/>
        <family val="3"/>
        <charset val="129"/>
        <scheme val="minor"/>
      </rPr>
      <t>추락</t>
    </r>
    <r>
      <rPr>
        <b/>
        <sz val="22"/>
        <color theme="1"/>
        <rFont val="맑은 고딕"/>
        <family val="3"/>
        <charset val="129"/>
        <scheme val="minor"/>
      </rPr>
      <t>)</t>
    </r>
    <phoneticPr fontId="1" type="noConversion"/>
  </si>
  <si>
    <r>
      <t>현장 안전점검 사진대지(</t>
    </r>
    <r>
      <rPr>
        <b/>
        <sz val="22"/>
        <color rgb="FFFF0000"/>
        <rFont val="맑은 고딕"/>
        <family val="3"/>
        <charset val="129"/>
        <scheme val="minor"/>
      </rPr>
      <t>협착/충돌</t>
    </r>
    <r>
      <rPr>
        <b/>
        <sz val="22"/>
        <color theme="1"/>
        <rFont val="맑은 고딕"/>
        <family val="3"/>
        <charset val="129"/>
        <scheme val="minor"/>
      </rPr>
      <t>)</t>
    </r>
    <phoneticPr fontId="1" type="noConversion"/>
  </si>
  <si>
    <r>
      <t>현장 안전점검 사진대지(</t>
    </r>
    <r>
      <rPr>
        <b/>
        <sz val="22"/>
        <color rgb="FFFF0000"/>
        <rFont val="맑은 고딕"/>
        <family val="3"/>
        <charset val="129"/>
        <scheme val="minor"/>
      </rPr>
      <t>감전</t>
    </r>
    <r>
      <rPr>
        <b/>
        <sz val="22"/>
        <color theme="1"/>
        <rFont val="맑은 고딕"/>
        <family val="3"/>
        <charset val="129"/>
        <scheme val="minor"/>
      </rPr>
      <t>)</t>
    </r>
    <phoneticPr fontId="1" type="noConversion"/>
  </si>
  <si>
    <r>
      <t>현장 안전점검 사진대지(</t>
    </r>
    <r>
      <rPr>
        <b/>
        <sz val="22"/>
        <color rgb="FFFF0000"/>
        <rFont val="맑은 고딕"/>
        <family val="3"/>
        <charset val="129"/>
        <scheme val="minor"/>
      </rPr>
      <t>화재/질식</t>
    </r>
    <r>
      <rPr>
        <b/>
        <sz val="22"/>
        <color theme="1"/>
        <rFont val="맑은 고딕"/>
        <family val="3"/>
        <charset val="129"/>
        <scheme val="minor"/>
      </rPr>
      <t>)</t>
    </r>
    <phoneticPr fontId="1" type="noConversion"/>
  </si>
  <si>
    <t>준수: 1~5 모두 적정(15점)
미흡:일부만 적정(8점)
미준수:모두 부적정(0점)</t>
    <phoneticPr fontId="1" type="noConversion"/>
  </si>
  <si>
    <t>총평</t>
    <phoneticPr fontId="1" type="noConversion"/>
  </si>
  <si>
    <t>○</t>
  </si>
  <si>
    <t>○</t>
    <phoneticPr fontId="1" type="noConversion"/>
  </si>
  <si>
    <t xml:space="preserve">○
</t>
    <phoneticPr fontId="1" type="noConversion"/>
  </si>
  <si>
    <t>노사협의체로 대체</t>
    <phoneticPr fontId="1" type="noConversion"/>
  </si>
  <si>
    <t>11. 중대산업재해 대응체계</t>
    <phoneticPr fontId="1" type="noConversion"/>
  </si>
  <si>
    <t>준수:작성 및 근로자대표 동의 또는 심의의결사항
(5점)
미흡:작성만되어있음(3점)
미준수:미작성</t>
    <phoneticPr fontId="1" type="noConversion"/>
  </si>
  <si>
    <r>
      <t>현장 안전점검 사진대지</t>
    </r>
    <r>
      <rPr>
        <b/>
        <sz val="22"/>
        <color rgb="FFFF0000"/>
        <rFont val="맑은 고딕"/>
        <family val="3"/>
        <charset val="129"/>
        <scheme val="minor"/>
      </rPr>
      <t>(붕괴)</t>
    </r>
    <phoneticPr fontId="1" type="noConversion"/>
  </si>
  <si>
    <t xml:space="preserve">
</t>
    <phoneticPr fontId="1" type="noConversion"/>
  </si>
  <si>
    <t xml:space="preserve">
○</t>
    <phoneticPr fontId="1" type="noConversion"/>
  </si>
  <si>
    <t>ㅇ 안전보건관리책임자 선임(20억 이상 공사)
 1) 대상자 : 원청 및 협력업체 소장(하수급인)
 2) 선임서류 작성 및 보관 여부
 3) 선임일자(발령일자,공사 시작일,변경일) 일치 여부
 4) 재직증명서 첨부 여부</t>
    <phoneticPr fontId="1" type="noConversion"/>
  </si>
  <si>
    <t xml:space="preserve">  (인)    </t>
    <phoneticPr fontId="1" type="noConversion"/>
  </si>
  <si>
    <t>ㅇ 보호구 착용 적정성
 1) 2m 이상 고소 작업시 안전대 착용
 2) 안전모 착용(A형 기능 이상, 턱끈 조임)
 3) 고소작업 이동시 안전대 상시 걸고 이동 여부(철골,비계, 데크 등)</t>
    <phoneticPr fontId="1" type="noConversion"/>
  </si>
  <si>
    <t xml:space="preserve"> 2022년도1/4분기 관리감독자 정기교육시간 분기 4시간이상 교육관리 미흡   </t>
    <phoneticPr fontId="1" type="noConversion"/>
  </si>
  <si>
    <t xml:space="preserve">매뉴얼에 2022년 안전보건 방침 및 목표 개정사항 미반영(매뉴얼에 반영관련 지침 미표기) </t>
    <phoneticPr fontId="1" type="noConversion"/>
  </si>
  <si>
    <t>안전보건관리책임자(협력업체 서광,운일, 돌나라, 석공) 직무교육 미실시
코로나로 유예(22.06월 이수예정)</t>
    <phoneticPr fontId="1" type="noConversion"/>
  </si>
  <si>
    <t>노사협의체와 별도 월1회 운영 됨</t>
    <phoneticPr fontId="1" type="noConversion"/>
  </si>
  <si>
    <t xml:space="preserve">
평가점수 미흡한 업체에 대한 Feed-Back 미실시   </t>
    <phoneticPr fontId="1" type="noConversion"/>
  </si>
  <si>
    <t xml:space="preserve">22년 2월 17일 내장작업자 말비계에서 추락재해 발생 
-협력업체 보고지연으로 1개월 이내 산업재해조사표 미 제출(3월24일 제출)
-재발방지에 대한 교육실시 미흡   </t>
    <phoneticPr fontId="1" type="noConversion"/>
  </si>
  <si>
    <t>상황별 비상훈련 시나리오 수립 미흡(추락,붕괴,장비사고 관련 미수립)</t>
    <phoneticPr fontId="1" type="noConversion"/>
  </si>
  <si>
    <t>ㅇ 안전보건 방침 및 목표 수립의 적정성
 1) 재해예방 가능한 목표 설정(결과지표 및 성과지표 
    설정)
 2) 측정가능한 목표(정량적)
 3) 본사와 연계된 목표 설정 여부
 4) 매뉴얼 반영여부</t>
    <phoneticPr fontId="1" type="noConversion"/>
  </si>
  <si>
    <t>ㅇ 안전보건 방침 및 목표의 인식
 1) 방침 및 목표 게시여부
     - 안전교육장
     - 현장사무실
     - 현장소장실
     - 안전조회장
     - 협력업체 사무실
 2) 숙지여부
     - 관리감독자, 협력업체 소장, 근로자
 3) 현장소장 서명 여부</t>
    <phoneticPr fontId="1" type="noConversion"/>
  </si>
  <si>
    <t>중대재해처벌법 의무 이행사항 진단 Check List</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</si>
</sst>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6" x14ac:knownFonts="1">
    <font>
      <sz val="11"/>
      <color theme="1"/>
      <name val="맑은 고딕"/>
      <family val="2"/>
      <charset val="129"/>
      <scheme val="minor"/>
    </font>
    <font>
      <sz val="8"/>
      <name val="맑은 고딕"/>
      <family val="2"/>
      <charset val="129"/>
      <scheme val="minor"/>
    </font>
    <font>
      <sz val="9"/>
      <color theme="1"/>
      <name val="맑은 고딕"/>
      <family val="2"/>
      <charset val="129"/>
      <scheme val="minor"/>
    </font>
    <font>
      <b/>
      <sz val="10"/>
      <color theme="0"/>
      <name val="맑은 고딕"/>
      <family val="3"/>
      <charset val="129"/>
      <scheme val="minor"/>
    </font>
    <font>
      <b/>
      <sz val="20"/>
      <color theme="1"/>
      <name val="맑은 고딕"/>
      <family val="3"/>
      <charset val="129"/>
      <scheme val="minor"/>
    </font>
    <font>
      <b/>
      <sz val="9"/>
      <name val="맑은 고딕"/>
      <family val="3"/>
      <charset val="129"/>
      <scheme val="minor"/>
    </font>
    <font>
      <b/>
      <sz val="9"/>
      <color theme="1"/>
      <name val="맑은 고딕"/>
      <family val="3"/>
      <charset val="129"/>
      <scheme val="minor"/>
    </font>
    <font>
      <b/>
      <sz val="10"/>
      <name val="맑은 고딕"/>
      <family val="3"/>
      <charset val="129"/>
      <scheme val="minor"/>
    </font>
    <font>
      <sz val="8"/>
      <color theme="1"/>
      <name val="맑은 고딕"/>
      <family val="3"/>
      <charset val="129"/>
      <scheme val="minor"/>
    </font>
    <font>
      <sz val="6"/>
      <color theme="1"/>
      <name val="맑은 고딕"/>
      <family val="3"/>
      <charset val="129"/>
      <scheme val="minor"/>
    </font>
    <font>
      <sz val="9"/>
      <color theme="1"/>
      <name val="맑은 고딕"/>
      <family val="2"/>
      <charset val="129"/>
      <scheme val="major"/>
    </font>
    <font>
      <b/>
      <sz val="11"/>
      <color theme="1"/>
      <name val="맑은 고딕"/>
      <family val="3"/>
      <charset val="129"/>
      <scheme val="minor"/>
    </font>
    <font>
      <b/>
      <sz val="9"/>
      <color theme="1"/>
      <name val="맑은 고딕"/>
      <family val="3"/>
      <charset val="129"/>
      <scheme val="major"/>
    </font>
    <font>
      <b/>
      <sz val="11"/>
      <color theme="1"/>
      <name val="맑은 고딕"/>
      <family val="3"/>
      <charset val="129"/>
      <scheme val="major"/>
    </font>
    <font>
      <b/>
      <sz val="16"/>
      <color theme="1"/>
      <name val="맑은 고딕"/>
      <family val="3"/>
      <charset val="129"/>
      <scheme val="major"/>
    </font>
    <font>
      <b/>
      <sz val="10"/>
      <color theme="0"/>
      <name val="맑은 고딕"/>
      <family val="3"/>
      <charset val="129"/>
      <scheme val="major"/>
    </font>
    <font>
      <sz val="9"/>
      <color rgb="FFFF0000"/>
      <name val="맑은 고딕"/>
      <family val="3"/>
      <charset val="129"/>
      <scheme val="major"/>
    </font>
    <font>
      <b/>
      <sz val="11"/>
      <color rgb="FFFF0000"/>
      <name val="맑은 고딕"/>
      <family val="3"/>
      <charset val="129"/>
      <scheme val="major"/>
    </font>
    <font>
      <b/>
      <sz val="9"/>
      <color rgb="FFFF0000"/>
      <name val="맑은 고딕"/>
      <family val="3"/>
      <charset val="129"/>
      <scheme val="major"/>
    </font>
    <font>
      <sz val="9"/>
      <color theme="1"/>
      <name val="맑은 고딕"/>
      <family val="3"/>
      <charset val="129"/>
    </font>
    <font>
      <sz val="9"/>
      <color theme="1"/>
      <name val="맑은 고딕"/>
      <family val="3"/>
      <charset val="129"/>
      <scheme val="major"/>
    </font>
    <font>
      <sz val="9"/>
      <name val="맑은 고딕"/>
      <family val="3"/>
      <charset val="129"/>
      <scheme val="major"/>
    </font>
    <font>
      <b/>
      <sz val="10"/>
      <color theme="1"/>
      <name val="맑은 고딕"/>
      <family val="3"/>
      <charset val="129"/>
      <scheme val="minor"/>
    </font>
    <font>
      <sz val="10"/>
      <color theme="1"/>
      <name val="맑은 고딕"/>
      <family val="3"/>
      <charset val="129"/>
      <scheme val="minor"/>
    </font>
    <font>
      <sz val="11"/>
      <color theme="1"/>
      <name val="맑은 고딕"/>
      <family val="3"/>
      <charset val="129"/>
      <scheme val="minor"/>
    </font>
    <font>
      <b/>
      <sz val="8"/>
      <color theme="1"/>
      <name val="맑은 고딕"/>
      <family val="3"/>
      <charset val="129"/>
      <scheme val="minor"/>
    </font>
    <font>
      <b/>
      <sz val="22"/>
      <color theme="1"/>
      <name val="맑은 고딕"/>
      <family val="3"/>
      <charset val="129"/>
      <scheme val="minor"/>
    </font>
    <font>
      <b/>
      <sz val="12"/>
      <color theme="0"/>
      <name val="맑은 고딕"/>
      <family val="3"/>
      <charset val="129"/>
      <scheme val="minor"/>
    </font>
    <font>
      <b/>
      <sz val="12"/>
      <color theme="1"/>
      <name val="맑은 고딕"/>
      <family val="3"/>
      <charset val="129"/>
      <scheme val="minor"/>
    </font>
    <font>
      <sz val="12"/>
      <color theme="1"/>
      <name val="맑은 고딕"/>
      <family val="3"/>
      <charset val="129"/>
      <scheme val="minor"/>
    </font>
    <font>
      <b/>
      <sz val="22"/>
      <color rgb="FFFF0000"/>
      <name val="맑은 고딕"/>
      <family val="3"/>
      <charset val="129"/>
      <scheme val="minor"/>
    </font>
    <font>
      <b/>
      <sz val="9"/>
      <color indexed="81"/>
      <name val="돋움"/>
      <family val="3"/>
      <charset val="129"/>
    </font>
    <font>
      <sz val="11"/>
      <color rgb="FF000000"/>
      <name val="맑은 고딕"/>
      <family val="3"/>
      <charset val="129"/>
      <scheme val="minor"/>
    </font>
    <font>
      <b/>
      <sz val="12"/>
      <name val="맑은 고딕"/>
      <family val="3"/>
      <charset val="129"/>
      <scheme val="minor"/>
    </font>
    <font>
      <sz val="11"/>
      <color theme="1"/>
      <name val="맑은 고딕"/>
      <family val="2"/>
      <charset val="129"/>
      <scheme val="major"/>
    </font>
    <font>
      <sz val="11"/>
      <color theme="1"/>
      <name val="맑은 고딕"/>
      <family val="3"/>
      <charset val="129"/>
      <scheme val="major"/>
    </font>
  </fonts>
  <fills count="13">
    <fill>
      <patternFill patternType="none"/>
    </fill>
    <fill>
      <patternFill patternType="gray125"/>
    </fill>
    <fill>
      <patternFill patternType="solid">
        <fgColor theme="1" tint="0.249977111117893"/>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theme="7" tint="0.59999389629810485"/>
        <bgColor indexed="64"/>
      </patternFill>
    </fill>
    <fill>
      <patternFill patternType="solid">
        <fgColor theme="1" tint="0.34998626667073579"/>
        <bgColor indexed="64"/>
      </patternFill>
    </fill>
    <fill>
      <patternFill patternType="solid">
        <fgColor rgb="FF92D050"/>
        <bgColor indexed="64"/>
      </patternFill>
    </fill>
    <fill>
      <patternFill patternType="solid">
        <fgColor theme="4" tint="0.59999389629810485"/>
        <bgColor indexed="64"/>
      </patternFill>
    </fill>
  </fills>
  <borders count="66">
    <border>
      <left/>
      <right/>
      <top/>
      <bottom/>
      <diagonal/>
    </border>
    <border>
      <left/>
      <right/>
      <top style="hair">
        <color auto="1"/>
      </top>
      <bottom style="hair">
        <color auto="1"/>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hair">
        <color auto="1"/>
      </left>
      <right style="hair">
        <color auto="1"/>
      </right>
      <top/>
      <bottom style="hair">
        <color auto="1"/>
      </bottom>
      <diagonal/>
    </border>
    <border>
      <left/>
      <right style="hair">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auto="1"/>
      </left>
      <right/>
      <top style="hair">
        <color auto="1"/>
      </top>
      <bottom style="hair">
        <color auto="1"/>
      </bottom>
      <diagonal/>
    </border>
    <border>
      <left/>
      <right/>
      <top style="hair">
        <color auto="1"/>
      </top>
      <bottom/>
      <diagonal/>
    </border>
    <border>
      <left style="medium">
        <color indexed="64"/>
      </left>
      <right style="hair">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hair">
        <color auto="1"/>
      </left>
      <right/>
      <top style="medium">
        <color indexed="64"/>
      </top>
      <bottom style="hair">
        <color auto="1"/>
      </bottom>
      <diagonal/>
    </border>
    <border>
      <left/>
      <right/>
      <top style="medium">
        <color indexed="64"/>
      </top>
      <bottom style="hair">
        <color auto="1"/>
      </bottom>
      <diagonal/>
    </border>
    <border>
      <left style="medium">
        <color indexed="64"/>
      </left>
      <right style="hair">
        <color auto="1"/>
      </right>
      <top style="hair">
        <color auto="1"/>
      </top>
      <bottom style="hair">
        <color auto="1"/>
      </bottom>
      <diagonal/>
    </border>
    <border>
      <left style="medium">
        <color indexed="64"/>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top style="hair">
        <color auto="1"/>
      </top>
      <bottom style="medium">
        <color indexed="64"/>
      </bottom>
      <diagonal/>
    </border>
    <border>
      <left/>
      <right/>
      <top style="hair">
        <color auto="1"/>
      </top>
      <bottom style="medium">
        <color indexed="64"/>
      </bottom>
      <diagonal/>
    </border>
    <border>
      <left/>
      <right style="thin">
        <color indexed="64"/>
      </right>
      <top/>
      <bottom style="thin">
        <color indexed="64"/>
      </bottom>
      <diagonal/>
    </border>
    <border>
      <left/>
      <right style="thin">
        <color indexed="64"/>
      </right>
      <top/>
      <bottom/>
      <diagonal/>
    </border>
    <border>
      <left style="hair">
        <color auto="1"/>
      </left>
      <right style="thin">
        <color indexed="64"/>
      </right>
      <top style="hair">
        <color auto="1"/>
      </top>
      <bottom style="hair">
        <color auto="1"/>
      </bottom>
      <diagonal/>
    </border>
    <border>
      <left style="hair">
        <color auto="1"/>
      </left>
      <right style="hair">
        <color auto="1"/>
      </right>
      <top style="hair">
        <color auto="1"/>
      </top>
      <bottom style="double">
        <color indexed="64"/>
      </bottom>
      <diagonal/>
    </border>
    <border>
      <left style="hair">
        <color auto="1"/>
      </left>
      <right style="hair">
        <color auto="1"/>
      </right>
      <top style="double">
        <color indexed="64"/>
      </top>
      <bottom style="thin">
        <color indexed="64"/>
      </bottom>
      <diagonal/>
    </border>
    <border>
      <left/>
      <right style="thin">
        <color indexed="64"/>
      </right>
      <top style="hair">
        <color indexed="64"/>
      </top>
      <bottom style="hair">
        <color indexed="64"/>
      </bottom>
      <diagonal/>
    </border>
    <border>
      <left style="hair">
        <color auto="1"/>
      </left>
      <right style="thin">
        <color indexed="64"/>
      </right>
      <top style="hair">
        <color auto="1"/>
      </top>
      <bottom style="double">
        <color indexed="64"/>
      </bottom>
      <diagonal/>
    </border>
    <border>
      <left style="thin">
        <color indexed="64"/>
      </left>
      <right style="hair">
        <color auto="1"/>
      </right>
      <top style="double">
        <color indexed="64"/>
      </top>
      <bottom style="thin">
        <color indexed="64"/>
      </bottom>
      <diagonal/>
    </border>
    <border>
      <left style="hair">
        <color auto="1"/>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hair">
        <color indexed="64"/>
      </left>
      <right/>
      <top style="hair">
        <color auto="1"/>
      </top>
      <bottom/>
      <diagonal/>
    </border>
    <border>
      <left/>
      <right/>
      <top/>
      <bottom style="hair">
        <color indexed="64"/>
      </bottom>
      <diagonal/>
    </border>
    <border>
      <left style="hair">
        <color auto="1"/>
      </left>
      <right/>
      <top/>
      <bottom style="hair">
        <color auto="1"/>
      </bottom>
      <diagonal/>
    </border>
    <border>
      <left style="hair">
        <color indexed="64"/>
      </left>
      <right/>
      <top/>
      <bottom/>
      <diagonal/>
    </border>
    <border diagonalUp="1" diagonalDown="1">
      <left style="hair">
        <color indexed="64"/>
      </left>
      <right/>
      <top style="hair">
        <color auto="1"/>
      </top>
      <bottom/>
      <diagonal style="hair">
        <color indexed="64"/>
      </diagonal>
    </border>
    <border diagonalUp="1" diagonalDown="1">
      <left/>
      <right/>
      <top style="hair">
        <color auto="1"/>
      </top>
      <bottom/>
      <diagonal style="hair">
        <color indexed="64"/>
      </diagonal>
    </border>
    <border diagonalUp="1" diagonalDown="1">
      <left style="hair">
        <color indexed="64"/>
      </left>
      <right/>
      <top/>
      <bottom/>
      <diagonal style="hair">
        <color indexed="64"/>
      </diagonal>
    </border>
    <border diagonalUp="1" diagonalDown="1">
      <left/>
      <right/>
      <top/>
      <bottom/>
      <diagonal style="hair">
        <color indexed="64"/>
      </diagonal>
    </border>
    <border>
      <left/>
      <right style="hair">
        <color auto="1"/>
      </right>
      <top style="medium">
        <color indexed="64"/>
      </top>
      <bottom style="hair">
        <color auto="1"/>
      </bottom>
      <diagonal/>
    </border>
    <border>
      <left/>
      <right style="hair">
        <color auto="1"/>
      </right>
      <top style="hair">
        <color auto="1"/>
      </top>
      <bottom style="medium">
        <color indexed="64"/>
      </bottom>
      <diagonal/>
    </border>
    <border>
      <left style="hair">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hair">
        <color auto="1"/>
      </top>
      <bottom/>
      <diagonal/>
    </border>
    <border>
      <left/>
      <right style="medium">
        <color indexed="64"/>
      </right>
      <top style="hair">
        <color auto="1"/>
      </top>
      <bottom style="hair">
        <color auto="1"/>
      </bottom>
      <diagonal/>
    </border>
    <border>
      <left/>
      <right style="medium">
        <color indexed="64"/>
      </right>
      <top/>
      <bottom/>
      <diagonal/>
    </border>
    <border>
      <left/>
      <right style="medium">
        <color indexed="64"/>
      </right>
      <top style="hair">
        <color auto="1"/>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hair">
        <color indexed="64"/>
      </bottom>
      <diagonal/>
    </border>
    <border>
      <left/>
      <right style="thin">
        <color indexed="64"/>
      </right>
      <top style="medium">
        <color indexed="64"/>
      </top>
      <bottom style="hair">
        <color auto="1"/>
      </bottom>
      <diagonal/>
    </border>
    <border>
      <left style="medium">
        <color indexed="64"/>
      </left>
      <right/>
      <top style="medium">
        <color indexed="64"/>
      </top>
      <bottom style="hair">
        <color auto="1"/>
      </bottom>
      <diagonal/>
    </border>
    <border>
      <left style="medium">
        <color indexed="64"/>
      </left>
      <right/>
      <top style="hair">
        <color auto="1"/>
      </top>
      <bottom style="hair">
        <color indexed="64"/>
      </bottom>
      <diagonal/>
    </border>
    <border>
      <left style="medium">
        <color indexed="64"/>
      </left>
      <right/>
      <top style="hair">
        <color auto="1"/>
      </top>
      <bottom style="medium">
        <color indexed="64"/>
      </bottom>
      <diagonal/>
    </border>
    <border diagonalUp="1" diagonalDown="1">
      <left/>
      <right style="thin">
        <color indexed="64"/>
      </right>
      <top style="hair">
        <color auto="1"/>
      </top>
      <bottom/>
      <diagonal style="hair">
        <color indexed="64"/>
      </diagonal>
    </border>
    <border diagonalUp="1" diagonalDown="1">
      <left/>
      <right style="thin">
        <color indexed="64"/>
      </right>
      <top/>
      <bottom/>
      <diagonal style="hair">
        <color indexed="64"/>
      </diagonal>
    </border>
    <border>
      <left style="hair">
        <color indexed="64"/>
      </left>
      <right style="thin">
        <color indexed="64"/>
      </right>
      <top style="hair">
        <color auto="1"/>
      </top>
      <bottom style="medium">
        <color indexed="64"/>
      </bottom>
      <diagonal/>
    </border>
    <border>
      <left/>
      <right style="thin">
        <color indexed="64"/>
      </right>
      <top style="hair">
        <color auto="1"/>
      </top>
      <bottom style="medium">
        <color indexed="64"/>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diagonalUp="1" diagonalDown="1">
      <left style="hair">
        <color auto="1"/>
      </left>
      <right style="hair">
        <color auto="1"/>
      </right>
      <top style="hair">
        <color auto="1"/>
      </top>
      <bottom style="hair">
        <color auto="1"/>
      </bottom>
      <diagonal style="thin">
        <color auto="1"/>
      </diagonal>
    </border>
  </borders>
  <cellStyleXfs count="1">
    <xf numFmtId="0" fontId="0" fillId="0" borderId="0">
      <alignment vertical="center"/>
    </xf>
  </cellStyleXfs>
  <cellXfs count="267">
    <xf numFmtId="0" fontId="0" fillId="0" borderId="0" xfId="0">
      <alignment vertical="center"/>
    </xf>
    <xf numFmtId="0" fontId="2" fillId="0" borderId="0" xfId="0" applyFont="1">
      <alignment vertical="center"/>
    </xf>
    <xf numFmtId="0" fontId="0" fillId="0" borderId="0" xfId="0" applyBorder="1">
      <alignment vertical="center"/>
    </xf>
    <xf numFmtId="0" fontId="2" fillId="0" borderId="0"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8" fillId="0" borderId="0" xfId="0" applyFont="1">
      <alignment vertical="center"/>
    </xf>
    <xf numFmtId="0" fontId="8" fillId="0" borderId="3" xfId="0" applyFont="1" applyBorder="1" applyAlignment="1">
      <alignment horizontal="center" vertical="center"/>
    </xf>
    <xf numFmtId="0" fontId="9" fillId="0" borderId="0" xfId="0" applyFont="1" applyBorder="1">
      <alignment vertical="center"/>
    </xf>
    <xf numFmtId="0" fontId="9"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4" fillId="0" borderId="0" xfId="0" applyFont="1">
      <alignment vertical="center"/>
    </xf>
    <xf numFmtId="0" fontId="10" fillId="0" borderId="2" xfId="0" applyFont="1" applyBorder="1" applyAlignment="1">
      <alignment vertical="center" wrapText="1"/>
    </xf>
    <xf numFmtId="0" fontId="10" fillId="0" borderId="2" xfId="0" applyFont="1" applyBorder="1" applyAlignment="1">
      <alignment horizontal="center" vertical="center"/>
    </xf>
    <xf numFmtId="0" fontId="10" fillId="0" borderId="0" xfId="0" applyFont="1" applyAlignment="1">
      <alignment horizontal="center" vertical="center"/>
    </xf>
    <xf numFmtId="9" fontId="10" fillId="0" borderId="0" xfId="0" applyNumberFormat="1" applyFont="1" applyAlignment="1">
      <alignment horizontal="center" vertical="center"/>
    </xf>
    <xf numFmtId="0" fontId="10" fillId="0" borderId="2" xfId="0" applyFont="1" applyFill="1" applyBorder="1" applyAlignment="1">
      <alignment horizontal="center" vertical="center"/>
    </xf>
    <xf numFmtId="0" fontId="10" fillId="0" borderId="2" xfId="0" applyFont="1" applyFill="1" applyBorder="1" applyAlignment="1">
      <alignment vertical="center" wrapText="1"/>
    </xf>
    <xf numFmtId="1" fontId="8" fillId="0" borderId="0" xfId="0" applyNumberFormat="1" applyFont="1" applyBorder="1" applyAlignment="1">
      <alignment horizontal="center" vertical="center"/>
    </xf>
    <xf numFmtId="0" fontId="11" fillId="0" borderId="0" xfId="0" applyFont="1" applyBorder="1">
      <alignment vertical="center"/>
    </xf>
    <xf numFmtId="0" fontId="10" fillId="0" borderId="22" xfId="0" applyFont="1" applyBorder="1" applyAlignment="1">
      <alignment horizontal="center" vertical="center"/>
    </xf>
    <xf numFmtId="0" fontId="12" fillId="7" borderId="22" xfId="0" applyFont="1" applyFill="1" applyBorder="1" applyAlignment="1">
      <alignment horizontal="center" vertical="center"/>
    </xf>
    <xf numFmtId="0" fontId="12" fillId="7" borderId="26" xfId="0" applyFont="1" applyFill="1" applyBorder="1" applyAlignment="1">
      <alignment horizontal="center" vertical="center"/>
    </xf>
    <xf numFmtId="0" fontId="10" fillId="0" borderId="0" xfId="0" quotePrefix="1" applyFont="1">
      <alignment vertical="center"/>
    </xf>
    <xf numFmtId="0" fontId="2" fillId="0" borderId="0" xfId="0" applyFont="1" applyBorder="1" applyAlignment="1">
      <alignment horizontal="center" vertical="center"/>
    </xf>
    <xf numFmtId="0" fontId="9" fillId="0" borderId="0" xfId="0" applyFont="1" applyBorder="1" applyAlignment="1">
      <alignment horizontal="center" vertical="center"/>
    </xf>
    <xf numFmtId="0" fontId="2" fillId="0" borderId="0" xfId="0" applyFont="1" applyBorder="1" applyAlignment="1">
      <alignment horizontal="left" vertical="center" wrapText="1"/>
    </xf>
    <xf numFmtId="0" fontId="3" fillId="0" borderId="0" xfId="0" applyFont="1" applyFill="1" applyBorder="1" applyAlignment="1">
      <alignment horizontal="center" vertical="center"/>
    </xf>
    <xf numFmtId="0" fontId="2" fillId="0" borderId="0" xfId="0" applyFont="1" applyFill="1" applyBorder="1" applyAlignment="1">
      <alignment horizontal="center" vertical="center"/>
    </xf>
    <xf numFmtId="1" fontId="2" fillId="0" borderId="0" xfId="0" applyNumberFormat="1" applyFont="1" applyFill="1" applyBorder="1" applyAlignment="1">
      <alignment horizontal="center" vertical="center"/>
    </xf>
    <xf numFmtId="0" fontId="0" fillId="0" borderId="0" xfId="0" applyFill="1">
      <alignment vertical="center"/>
    </xf>
    <xf numFmtId="0" fontId="5"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lignment vertical="center"/>
    </xf>
    <xf numFmtId="0" fontId="8" fillId="0" borderId="0" xfId="0" applyFont="1" applyFill="1">
      <alignment vertical="center"/>
    </xf>
    <xf numFmtId="0" fontId="9" fillId="0" borderId="0" xfId="0" applyFont="1" applyFill="1">
      <alignment vertical="center"/>
    </xf>
    <xf numFmtId="0" fontId="6" fillId="0" borderId="0" xfId="0" applyFont="1" applyFill="1" applyBorder="1" applyAlignment="1">
      <alignment horizontal="center" vertical="center"/>
    </xf>
    <xf numFmtId="0" fontId="2" fillId="0" borderId="0" xfId="0" applyFont="1" applyFill="1" applyBorder="1" applyAlignment="1">
      <alignment horizontal="right" vertical="center"/>
    </xf>
    <xf numFmtId="176" fontId="8" fillId="0" borderId="0" xfId="0" applyNumberFormat="1" applyFont="1" applyFill="1" applyBorder="1" applyAlignment="1">
      <alignment horizontal="center" vertical="center"/>
    </xf>
    <xf numFmtId="0" fontId="6" fillId="0" borderId="3" xfId="0" applyFont="1" applyBorder="1" applyAlignment="1">
      <alignment horizontal="center" vertical="center"/>
    </xf>
    <xf numFmtId="176" fontId="6" fillId="0" borderId="3" xfId="0" applyNumberFormat="1" applyFont="1" applyBorder="1" applyAlignment="1">
      <alignment horizontal="center" vertical="center"/>
    </xf>
    <xf numFmtId="0" fontId="25" fillId="0" borderId="3" xfId="0" applyFont="1" applyBorder="1" applyAlignment="1">
      <alignment horizontal="center" vertical="center"/>
    </xf>
    <xf numFmtId="0" fontId="25" fillId="0" borderId="3" xfId="0" applyFont="1" applyFill="1" applyBorder="1" applyAlignment="1">
      <alignment horizontal="center" vertical="center"/>
    </xf>
    <xf numFmtId="176" fontId="25" fillId="0" borderId="3" xfId="0" applyNumberFormat="1" applyFont="1" applyBorder="1" applyAlignment="1">
      <alignment horizontal="center" vertical="center"/>
    </xf>
    <xf numFmtId="1" fontId="8" fillId="0" borderId="0" xfId="0" applyNumberFormat="1" applyFont="1" applyFill="1" applyBorder="1" applyAlignment="1">
      <alignment horizontal="center" vertical="center"/>
    </xf>
    <xf numFmtId="176" fontId="6" fillId="0" borderId="0" xfId="0" applyNumberFormat="1" applyFont="1" applyFill="1" applyBorder="1" applyAlignment="1">
      <alignment horizontal="center" vertical="center"/>
    </xf>
    <xf numFmtId="0" fontId="3" fillId="2" borderId="21" xfId="0" applyFont="1" applyFill="1" applyBorder="1" applyAlignment="1">
      <alignment horizontal="center" vertical="center"/>
    </xf>
    <xf numFmtId="0" fontId="3" fillId="2" borderId="25" xfId="0" applyFont="1" applyFill="1" applyBorder="1" applyAlignment="1">
      <alignment horizontal="center" vertical="center"/>
    </xf>
    <xf numFmtId="0" fontId="7" fillId="8" borderId="57" xfId="0" applyFont="1" applyFill="1" applyBorder="1" applyAlignment="1">
      <alignment horizontal="center" vertical="center"/>
    </xf>
    <xf numFmtId="1" fontId="22" fillId="9" borderId="25" xfId="0" applyNumberFormat="1" applyFont="1" applyFill="1" applyBorder="1" applyAlignment="1">
      <alignment horizontal="center" vertical="center"/>
    </xf>
    <xf numFmtId="176" fontId="7" fillId="8" borderId="56" xfId="0" applyNumberFormat="1" applyFont="1" applyFill="1" applyBorder="1" applyAlignment="1">
      <alignment horizontal="center" vertical="center"/>
    </xf>
    <xf numFmtId="0" fontId="20" fillId="0" borderId="2" xfId="0" applyFont="1" applyFill="1" applyBorder="1" applyAlignment="1">
      <alignment horizontal="center" vertical="center"/>
    </xf>
    <xf numFmtId="0" fontId="13" fillId="12" borderId="24" xfId="0" applyFont="1" applyFill="1" applyBorder="1" applyAlignment="1">
      <alignment horizontal="center" vertical="center"/>
    </xf>
    <xf numFmtId="0" fontId="13" fillId="12" borderId="28" xfId="0" applyFont="1" applyFill="1" applyBorder="1" applyAlignment="1">
      <alignment horizontal="center" vertical="center"/>
    </xf>
    <xf numFmtId="0" fontId="13" fillId="12" borderId="29" xfId="0" applyFont="1" applyFill="1" applyBorder="1" applyAlignment="1">
      <alignment horizontal="center" vertical="center"/>
    </xf>
    <xf numFmtId="0" fontId="13" fillId="12" borderId="20"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22" xfId="0" applyFont="1" applyBorder="1" applyAlignment="1">
      <alignment vertical="center" wrapText="1"/>
    </xf>
    <xf numFmtId="0" fontId="28" fillId="0" borderId="0" xfId="0" applyFont="1" applyBorder="1">
      <alignment vertical="center"/>
    </xf>
    <xf numFmtId="0" fontId="29" fillId="0" borderId="0" xfId="0" applyFont="1" applyBorder="1">
      <alignment vertical="center"/>
    </xf>
    <xf numFmtId="0" fontId="32" fillId="0" borderId="2" xfId="0" applyFont="1" applyBorder="1" applyAlignment="1">
      <alignment horizontal="center" vertical="center"/>
    </xf>
    <xf numFmtId="0" fontId="10" fillId="0" borderId="65" xfId="0" applyFont="1" applyBorder="1" applyAlignment="1">
      <alignment horizontal="center" vertical="center"/>
    </xf>
    <xf numFmtId="0" fontId="10" fillId="0" borderId="22" xfId="0" applyFont="1" applyFill="1" applyBorder="1" applyAlignment="1">
      <alignment horizontal="center" vertical="center"/>
    </xf>
    <xf numFmtId="0" fontId="12" fillId="7" borderId="2" xfId="0" applyFont="1" applyFill="1" applyBorder="1" applyAlignment="1">
      <alignment horizontal="center" vertical="center"/>
    </xf>
    <xf numFmtId="0" fontId="12" fillId="7" borderId="23" xfId="0" applyFont="1" applyFill="1" applyBorder="1" applyAlignment="1">
      <alignment horizontal="center" vertical="center"/>
    </xf>
    <xf numFmtId="0" fontId="18" fillId="11" borderId="2" xfId="0" applyFont="1" applyFill="1" applyBorder="1" applyAlignment="1">
      <alignment horizontal="center" vertical="center"/>
    </xf>
    <xf numFmtId="0" fontId="18" fillId="11" borderId="23"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22" xfId="0" applyFont="1" applyFill="1" applyBorder="1" applyAlignment="1">
      <alignment horizontal="center" vertical="center"/>
    </xf>
    <xf numFmtId="0" fontId="10" fillId="0" borderId="22" xfId="0" applyFont="1" applyBorder="1">
      <alignment vertical="center"/>
    </xf>
    <xf numFmtId="0" fontId="10" fillId="0" borderId="22" xfId="0" applyFont="1" applyBorder="1" applyAlignment="1">
      <alignment horizontal="center" vertical="center" wrapText="1"/>
    </xf>
    <xf numFmtId="0" fontId="20" fillId="0" borderId="2" xfId="0" applyFont="1" applyBorder="1" applyAlignment="1">
      <alignment vertical="center" wrapText="1"/>
    </xf>
    <xf numFmtId="0" fontId="10" fillId="0" borderId="22" xfId="0" applyFont="1" applyFill="1" applyBorder="1" applyAlignment="1">
      <alignment horizontal="center" vertical="center" wrapText="1"/>
    </xf>
    <xf numFmtId="0" fontId="20" fillId="0" borderId="2" xfId="0" applyFont="1" applyBorder="1" applyAlignment="1">
      <alignment horizontal="center" vertical="center"/>
    </xf>
    <xf numFmtId="0" fontId="0" fillId="0" borderId="0" xfId="0" applyAlignment="1">
      <alignment vertical="center" wrapText="1"/>
    </xf>
    <xf numFmtId="0" fontId="10" fillId="0" borderId="22" xfId="0" quotePrefix="1" applyFont="1" applyBorder="1" applyAlignment="1">
      <alignment horizontal="left" vertical="center" wrapText="1"/>
    </xf>
    <xf numFmtId="0" fontId="10" fillId="0" borderId="22" xfId="0" applyFont="1" applyBorder="1" applyAlignment="1">
      <alignment horizontal="left" vertical="center" wrapText="1"/>
    </xf>
    <xf numFmtId="0" fontId="0" fillId="0" borderId="0" xfId="0" applyAlignment="1">
      <alignment horizontal="center" vertical="center"/>
    </xf>
    <xf numFmtId="0" fontId="34" fillId="0" borderId="2" xfId="0" applyFont="1" applyBorder="1" applyAlignment="1">
      <alignment horizontal="center" vertical="center"/>
    </xf>
    <xf numFmtId="0" fontId="35" fillId="0" borderId="2" xfId="0" applyFont="1" applyBorder="1" applyAlignment="1">
      <alignment horizontal="center" vertical="center"/>
    </xf>
    <xf numFmtId="0" fontId="10" fillId="0" borderId="33"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7" fillId="3" borderId="16" xfId="0" applyFont="1" applyFill="1" applyBorder="1" applyAlignment="1">
      <alignment horizontal="center" vertical="center"/>
    </xf>
    <xf numFmtId="0" fontId="7" fillId="3" borderId="17" xfId="0" applyFont="1" applyFill="1" applyBorder="1" applyAlignment="1">
      <alignment horizontal="center" vertical="center"/>
    </xf>
    <xf numFmtId="0" fontId="23" fillId="0" borderId="2" xfId="0" applyFont="1" applyBorder="1" applyAlignment="1">
      <alignment horizontal="center" vertical="center"/>
    </xf>
    <xf numFmtId="0" fontId="23" fillId="0" borderId="2" xfId="0" applyFont="1" applyBorder="1" applyAlignment="1">
      <alignment horizontal="left" vertical="center"/>
    </xf>
    <xf numFmtId="0" fontId="3" fillId="2" borderId="2" xfId="0" applyFont="1" applyFill="1" applyBorder="1" applyAlignment="1">
      <alignment horizontal="center" vertical="center"/>
    </xf>
    <xf numFmtId="0" fontId="22" fillId="0" borderId="15" xfId="0" applyFont="1" applyBorder="1" applyAlignment="1">
      <alignment horizontal="center" vertical="center" textRotation="255"/>
    </xf>
    <xf numFmtId="0" fontId="22" fillId="0" borderId="2" xfId="0" applyFont="1" applyBorder="1" applyAlignment="1">
      <alignment horizontal="center" vertical="center" textRotation="255"/>
    </xf>
    <xf numFmtId="0" fontId="3" fillId="0" borderId="41"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0" xfId="0" applyFont="1" applyBorder="1" applyAlignment="1">
      <alignment horizontal="center" vertical="center"/>
    </xf>
    <xf numFmtId="0" fontId="2" fillId="0" borderId="45"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7" fillId="0" borderId="34"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54" xfId="0" applyFont="1" applyFill="1" applyBorder="1" applyAlignment="1">
      <alignment horizontal="center" vertical="center"/>
    </xf>
    <xf numFmtId="0" fontId="7" fillId="0" borderId="36" xfId="0" applyFont="1" applyFill="1" applyBorder="1" applyAlignment="1">
      <alignment horizontal="center" vertical="center"/>
    </xf>
    <xf numFmtId="0" fontId="7" fillId="0" borderId="37" xfId="0" applyFont="1" applyFill="1" applyBorder="1" applyAlignment="1">
      <alignment horizontal="center" vertical="center"/>
    </xf>
    <xf numFmtId="0" fontId="7" fillId="0" borderId="55"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50" xfId="0" applyFont="1" applyFill="1" applyBorder="1" applyAlignment="1">
      <alignment horizontal="center" vertical="center"/>
    </xf>
    <xf numFmtId="0" fontId="4" fillId="0" borderId="0" xfId="0" applyFont="1" applyBorder="1" applyAlignment="1">
      <alignment horizontal="center" vertical="center"/>
    </xf>
    <xf numFmtId="0" fontId="11" fillId="0" borderId="15" xfId="0" applyFont="1" applyBorder="1" applyAlignment="1">
      <alignment horizontal="center" vertical="center" wrapText="1"/>
    </xf>
    <xf numFmtId="0" fontId="11" fillId="0" borderId="2" xfId="0" applyFont="1" applyBorder="1" applyAlignment="1">
      <alignment horizontal="center" vertical="center"/>
    </xf>
    <xf numFmtId="0" fontId="28" fillId="0" borderId="16" xfId="0" applyFont="1" applyBorder="1" applyAlignment="1">
      <alignment horizontal="center" vertical="center"/>
    </xf>
    <xf numFmtId="0" fontId="28" fillId="0" borderId="17" xfId="0" applyFont="1" applyBorder="1" applyAlignment="1">
      <alignment horizontal="center" vertical="center"/>
    </xf>
    <xf numFmtId="0" fontId="3" fillId="2" borderId="53"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51" xfId="0" applyFont="1" applyFill="1" applyBorder="1" applyAlignment="1">
      <alignment horizontal="center" vertical="center"/>
    </xf>
    <xf numFmtId="0" fontId="3" fillId="2" borderId="38" xfId="0" applyFont="1" applyFill="1" applyBorder="1" applyAlignment="1">
      <alignment horizontal="center" vertical="center"/>
    </xf>
    <xf numFmtId="176" fontId="23" fillId="0" borderId="9" xfId="0" applyNumberFormat="1" applyFont="1" applyBorder="1" applyAlignment="1">
      <alignment horizontal="center" vertical="center"/>
    </xf>
    <xf numFmtId="176" fontId="23" fillId="0" borderId="1" xfId="0" applyNumberFormat="1" applyFont="1" applyBorder="1" applyAlignment="1">
      <alignment horizontal="center" vertical="center"/>
    </xf>
    <xf numFmtId="176" fontId="23" fillId="0" borderId="6" xfId="0" applyNumberFormat="1" applyFont="1" applyBorder="1" applyAlignment="1">
      <alignment horizontal="center" vertical="center"/>
    </xf>
    <xf numFmtId="0" fontId="23" fillId="0" borderId="18" xfId="0" applyFont="1" applyBorder="1" applyAlignment="1">
      <alignment horizontal="center" vertical="center"/>
    </xf>
    <xf numFmtId="0" fontId="23" fillId="0" borderId="19" xfId="0" applyFont="1" applyBorder="1" applyAlignment="1">
      <alignment horizontal="center" vertical="center"/>
    </xf>
    <xf numFmtId="0" fontId="23" fillId="0" borderId="39" xfId="0" applyFont="1" applyBorder="1" applyAlignment="1">
      <alignment horizontal="center" vertical="center"/>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176" fontId="23" fillId="0" borderId="32" xfId="0" applyNumberFormat="1" applyFont="1" applyBorder="1" applyAlignment="1">
      <alignment horizontal="center" vertical="center"/>
    </xf>
    <xf numFmtId="176" fontId="23" fillId="0" borderId="31" xfId="0" applyNumberFormat="1" applyFont="1" applyBorder="1" applyAlignment="1">
      <alignment horizontal="center" vertical="center"/>
    </xf>
    <xf numFmtId="176" fontId="23" fillId="0" borderId="49" xfId="0" applyNumberFormat="1" applyFont="1" applyBorder="1" applyAlignment="1">
      <alignment horizontal="center" vertical="center"/>
    </xf>
    <xf numFmtId="0" fontId="23" fillId="0" borderId="46" xfId="0" applyFont="1" applyBorder="1" applyAlignment="1">
      <alignment horizontal="center" vertical="center"/>
    </xf>
    <xf numFmtId="0" fontId="3" fillId="2" borderId="5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29" fillId="0" borderId="2" xfId="0" applyFont="1" applyBorder="1" applyAlignment="1">
      <alignment horizontal="left" vertical="center" wrapText="1" indent="1"/>
    </xf>
    <xf numFmtId="0" fontId="29" fillId="0" borderId="63" xfId="0" applyFont="1" applyBorder="1" applyAlignment="1">
      <alignment horizontal="left" vertical="center" wrapText="1" indent="1"/>
    </xf>
    <xf numFmtId="0" fontId="29" fillId="0" borderId="17" xfId="0" applyFont="1" applyBorder="1" applyAlignment="1">
      <alignment horizontal="left" vertical="center" wrapText="1" indent="1"/>
    </xf>
    <xf numFmtId="0" fontId="29" fillId="0" borderId="64" xfId="0" applyFont="1" applyBorder="1" applyAlignment="1">
      <alignment horizontal="left" vertical="center" wrapText="1" indent="1"/>
    </xf>
    <xf numFmtId="0" fontId="24" fillId="0" borderId="17" xfId="0" applyFont="1" applyBorder="1" applyAlignment="1">
      <alignment horizontal="center" vertical="center"/>
    </xf>
    <xf numFmtId="0" fontId="24" fillId="0" borderId="18" xfId="0" applyFont="1" applyBorder="1" applyAlignment="1">
      <alignment horizontal="right" vertical="center"/>
    </xf>
    <xf numFmtId="0" fontId="24" fillId="0" borderId="19" xfId="0" applyFont="1" applyBorder="1" applyAlignment="1">
      <alignment horizontal="right" vertical="center"/>
    </xf>
    <xf numFmtId="0" fontId="24" fillId="0" borderId="39" xfId="0" applyFont="1" applyBorder="1" applyAlignment="1">
      <alignment horizontal="right" vertical="center"/>
    </xf>
    <xf numFmtId="0" fontId="24" fillId="0" borderId="46" xfId="0" applyFont="1" applyBorder="1" applyAlignment="1">
      <alignment horizontal="right" vertical="center"/>
    </xf>
    <xf numFmtId="0" fontId="33" fillId="4" borderId="11" xfId="0" applyFont="1" applyFill="1" applyBorder="1" applyAlignment="1">
      <alignment horizontal="center" vertical="center"/>
    </xf>
    <xf numFmtId="0" fontId="33" fillId="4" borderId="12" xfId="0" applyFont="1" applyFill="1" applyBorder="1" applyAlignment="1">
      <alignment horizontal="center" vertical="center"/>
    </xf>
    <xf numFmtId="0" fontId="33" fillId="4" borderId="62" xfId="0" applyFont="1" applyFill="1" applyBorder="1" applyAlignment="1">
      <alignment horizontal="center" vertical="center"/>
    </xf>
    <xf numFmtId="0" fontId="11" fillId="5" borderId="15"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16" xfId="0" applyFont="1" applyFill="1" applyBorder="1" applyAlignment="1">
      <alignment horizontal="center" vertical="center"/>
    </xf>
    <xf numFmtId="0" fontId="11" fillId="5" borderId="17" xfId="0" applyFont="1" applyFill="1" applyBorder="1" applyAlignment="1">
      <alignment horizontal="center" vertical="center"/>
    </xf>
    <xf numFmtId="0" fontId="24" fillId="0" borderId="2" xfId="0" applyFont="1" applyBorder="1" applyAlignment="1">
      <alignment horizontal="center" vertical="center"/>
    </xf>
    <xf numFmtId="0" fontId="24" fillId="0" borderId="9" xfId="0" applyFont="1" applyBorder="1" applyAlignment="1">
      <alignment horizontal="right" vertical="center"/>
    </xf>
    <xf numFmtId="0" fontId="24" fillId="0" borderId="1" xfId="0" applyFont="1" applyBorder="1" applyAlignment="1">
      <alignment horizontal="right" vertical="center"/>
    </xf>
    <xf numFmtId="0" fontId="24" fillId="0" borderId="6" xfId="0" applyFont="1" applyBorder="1" applyAlignment="1">
      <alignment horizontal="right" vertical="center"/>
    </xf>
    <xf numFmtId="0" fontId="24" fillId="0" borderId="30" xfId="0" applyFont="1" applyBorder="1" applyAlignment="1">
      <alignment horizontal="right" vertical="center"/>
    </xf>
    <xf numFmtId="0" fontId="24" fillId="0" borderId="10" xfId="0" applyFont="1" applyBorder="1" applyAlignment="1">
      <alignment horizontal="right" vertical="center"/>
    </xf>
    <xf numFmtId="0" fontId="24" fillId="0" borderId="43" xfId="0" applyFont="1" applyBorder="1" applyAlignment="1">
      <alignment horizontal="right" vertical="center"/>
    </xf>
    <xf numFmtId="0" fontId="24" fillId="0" borderId="9" xfId="0" applyFont="1" applyBorder="1" applyAlignment="1">
      <alignment horizontal="center" vertical="center"/>
    </xf>
    <xf numFmtId="0" fontId="24" fillId="0" borderId="1" xfId="0" applyFont="1" applyBorder="1" applyAlignment="1">
      <alignment horizontal="center" vertical="center"/>
    </xf>
    <xf numFmtId="0" fontId="24" fillId="0" borderId="6" xfId="0" applyFont="1" applyBorder="1" applyAlignment="1">
      <alignment horizontal="center" vertical="center"/>
    </xf>
    <xf numFmtId="0" fontId="24" fillId="0" borderId="44" xfId="0" applyFont="1" applyBorder="1" applyAlignment="1">
      <alignment horizontal="center" vertical="center"/>
    </xf>
    <xf numFmtId="0" fontId="24" fillId="0" borderId="33" xfId="0" applyFont="1" applyBorder="1" applyAlignment="1">
      <alignment horizontal="center" vertical="center"/>
    </xf>
    <xf numFmtId="0" fontId="24" fillId="0" borderId="0" xfId="0" applyFont="1" applyBorder="1" applyAlignment="1">
      <alignment horizontal="center" vertical="center"/>
    </xf>
    <xf numFmtId="0" fontId="24" fillId="0" borderId="45" xfId="0" applyFont="1" applyBorder="1" applyAlignment="1">
      <alignment horizontal="center" vertical="center"/>
    </xf>
    <xf numFmtId="0" fontId="11" fillId="5" borderId="11" xfId="0" applyFont="1" applyFill="1" applyBorder="1" applyAlignment="1">
      <alignment horizontal="center" vertical="center"/>
    </xf>
    <xf numFmtId="0" fontId="11" fillId="5" borderId="12" xfId="0" applyFont="1" applyFill="1" applyBorder="1" applyAlignment="1">
      <alignment horizontal="center" vertical="center"/>
    </xf>
    <xf numFmtId="0" fontId="24" fillId="0" borderId="13" xfId="0" applyFont="1" applyBorder="1" applyAlignment="1">
      <alignment horizontal="center" vertical="center"/>
    </xf>
    <xf numFmtId="0" fontId="24" fillId="0" borderId="14" xfId="0" applyFont="1" applyBorder="1" applyAlignment="1">
      <alignment horizontal="center" vertical="center"/>
    </xf>
    <xf numFmtId="0" fontId="24" fillId="0" borderId="38" xfId="0" applyFont="1" applyBorder="1" applyAlignment="1">
      <alignment horizontal="center" vertical="center"/>
    </xf>
    <xf numFmtId="31" fontId="24" fillId="0" borderId="40" xfId="0" applyNumberFormat="1" applyFont="1" applyBorder="1" applyAlignment="1">
      <alignment horizontal="center" vertical="center"/>
    </xf>
    <xf numFmtId="31" fontId="24" fillId="0" borderId="41" xfId="0" applyNumberFormat="1" applyFont="1" applyBorder="1" applyAlignment="1">
      <alignment horizontal="center" vertical="center"/>
    </xf>
    <xf numFmtId="31" fontId="24" fillId="0" borderId="42" xfId="0" applyNumberFormat="1" applyFont="1" applyBorder="1" applyAlignment="1">
      <alignment horizontal="center" vertical="center"/>
    </xf>
    <xf numFmtId="10" fontId="24" fillId="0" borderId="30" xfId="0" applyNumberFormat="1" applyFont="1" applyBorder="1" applyAlignment="1">
      <alignment horizontal="center" vertical="center"/>
    </xf>
    <xf numFmtId="10" fontId="24" fillId="0" borderId="10" xfId="0" applyNumberFormat="1" applyFont="1" applyBorder="1" applyAlignment="1">
      <alignment horizontal="center" vertical="center"/>
    </xf>
    <xf numFmtId="10" fontId="24" fillId="0" borderId="43" xfId="0" applyNumberFormat="1" applyFont="1" applyBorder="1" applyAlignment="1">
      <alignment horizontal="center" vertical="center"/>
    </xf>
    <xf numFmtId="0" fontId="10" fillId="0" borderId="9" xfId="0" applyFont="1" applyBorder="1">
      <alignment vertical="center"/>
    </xf>
    <xf numFmtId="0" fontId="10" fillId="0" borderId="1" xfId="0" applyFont="1" applyBorder="1">
      <alignment vertical="center"/>
    </xf>
    <xf numFmtId="0" fontId="10" fillId="0" borderId="25" xfId="0" applyFont="1" applyBorder="1">
      <alignment vertical="center"/>
    </xf>
    <xf numFmtId="0" fontId="12" fillId="7" borderId="2" xfId="0" applyFont="1" applyFill="1" applyBorder="1" applyAlignment="1">
      <alignment horizontal="center" vertical="center"/>
    </xf>
    <xf numFmtId="0" fontId="13" fillId="6" borderId="2" xfId="0" applyFont="1" applyFill="1" applyBorder="1" applyAlignment="1">
      <alignment horizontal="left" vertical="center"/>
    </xf>
    <xf numFmtId="0" fontId="10" fillId="0" borderId="0" xfId="0" applyFont="1" applyAlignment="1">
      <alignment horizontal="center" vertical="center"/>
    </xf>
    <xf numFmtId="0" fontId="10" fillId="0" borderId="2" xfId="0" applyFont="1" applyBorder="1">
      <alignment vertical="center"/>
    </xf>
    <xf numFmtId="0" fontId="10" fillId="0" borderId="22" xfId="0" applyFont="1" applyBorder="1">
      <alignment vertical="center"/>
    </xf>
    <xf numFmtId="0" fontId="12" fillId="7" borderId="23" xfId="0" applyFont="1" applyFill="1" applyBorder="1" applyAlignment="1">
      <alignment horizontal="center" vertical="center"/>
    </xf>
    <xf numFmtId="0" fontId="13" fillId="12" borderId="7" xfId="0" applyFont="1" applyFill="1" applyBorder="1" applyAlignment="1">
      <alignment horizontal="center" vertical="center"/>
    </xf>
    <xf numFmtId="0" fontId="13" fillId="12" borderId="8" xfId="0" applyFont="1" applyFill="1" applyBorder="1" applyAlignment="1">
      <alignment horizontal="center" vertical="center"/>
    </xf>
    <xf numFmtId="0" fontId="18" fillId="11" borderId="2" xfId="0" applyFont="1" applyFill="1" applyBorder="1" applyAlignment="1">
      <alignment horizontal="center" vertical="center"/>
    </xf>
    <xf numFmtId="0" fontId="17" fillId="6" borderId="2" xfId="0" applyFont="1" applyFill="1" applyBorder="1" applyAlignment="1">
      <alignment horizontal="left" vertical="center"/>
    </xf>
    <xf numFmtId="0" fontId="12" fillId="11" borderId="2" xfId="0" applyFont="1" applyFill="1" applyBorder="1" applyAlignment="1">
      <alignment horizontal="center" vertical="center"/>
    </xf>
    <xf numFmtId="0" fontId="10" fillId="0" borderId="6" xfId="0" applyFont="1" applyBorder="1">
      <alignment vertical="center"/>
    </xf>
    <xf numFmtId="0" fontId="16" fillId="0" borderId="9" xfId="0" applyFont="1" applyBorder="1">
      <alignment vertical="center"/>
    </xf>
    <xf numFmtId="0" fontId="16" fillId="0" borderId="1" xfId="0" applyFont="1" applyBorder="1">
      <alignment vertical="center"/>
    </xf>
    <xf numFmtId="0" fontId="16" fillId="0" borderId="6" xfId="0" applyFont="1" applyBorder="1">
      <alignment vertical="center"/>
    </xf>
    <xf numFmtId="0" fontId="18" fillId="11" borderId="23" xfId="0" applyFont="1" applyFill="1" applyBorder="1" applyAlignment="1">
      <alignment horizontal="center" vertical="center"/>
    </xf>
    <xf numFmtId="0" fontId="13" fillId="12" borderId="27" xfId="0" applyFont="1" applyFill="1" applyBorder="1" applyAlignment="1">
      <alignment horizontal="center" vertical="center"/>
    </xf>
    <xf numFmtId="0" fontId="13" fillId="12" borderId="24" xfId="0" applyFont="1" applyFill="1" applyBorder="1" applyAlignment="1">
      <alignment horizontal="center" vertical="center"/>
    </xf>
    <xf numFmtId="0" fontId="26" fillId="0" borderId="0" xfId="0" applyFont="1" applyAlignment="1">
      <alignment horizontal="center" vertical="center"/>
    </xf>
    <xf numFmtId="0" fontId="27" fillId="10" borderId="3" xfId="0" applyFont="1" applyFill="1" applyBorder="1" applyAlignment="1">
      <alignment horizontal="center" vertical="center"/>
    </xf>
    <xf numFmtId="0" fontId="28" fillId="0" borderId="4" xfId="0" applyFont="1" applyBorder="1" applyAlignment="1">
      <alignment horizontal="center" vertical="center"/>
    </xf>
    <xf numFmtId="0" fontId="28" fillId="0" borderId="58" xfId="0" applyFont="1" applyBorder="1" applyAlignment="1">
      <alignment horizontal="center" vertical="center"/>
    </xf>
    <xf numFmtId="0" fontId="28" fillId="0" borderId="59" xfId="0" applyFont="1" applyBorder="1" applyAlignment="1">
      <alignment horizontal="center" vertical="center"/>
    </xf>
    <xf numFmtId="0" fontId="28" fillId="0" borderId="21" xfId="0" applyFont="1" applyBorder="1" applyAlignment="1">
      <alignment horizontal="center" vertical="center"/>
    </xf>
    <xf numFmtId="0" fontId="28" fillId="0" borderId="7" xfId="0" applyFont="1" applyBorder="1" applyAlignment="1">
      <alignment horizontal="center" vertical="center"/>
    </xf>
    <xf numFmtId="0" fontId="28" fillId="0" borderId="20" xfId="0" applyFont="1" applyBorder="1" applyAlignment="1">
      <alignment horizontal="center" vertical="center"/>
    </xf>
    <xf numFmtId="0" fontId="29" fillId="0" borderId="3" xfId="0" applyFont="1" applyBorder="1" applyAlignment="1">
      <alignment horizontal="center" vertical="center"/>
    </xf>
    <xf numFmtId="0" fontId="27" fillId="10" borderId="3" xfId="0" applyFont="1" applyFill="1" applyBorder="1" applyAlignment="1">
      <alignment horizontal="center" vertical="center" wrapText="1"/>
    </xf>
    <xf numFmtId="0" fontId="29" fillId="0" borderId="4" xfId="0" applyFont="1" applyBorder="1" applyAlignment="1">
      <alignment vertical="center" wrapText="1"/>
    </xf>
    <xf numFmtId="0" fontId="29" fillId="0" borderId="60" xfId="0" applyFont="1" applyBorder="1" applyAlignment="1">
      <alignment vertical="center" wrapText="1"/>
    </xf>
    <xf numFmtId="0" fontId="29" fillId="0" borderId="58" xfId="0" applyFont="1" applyBorder="1" applyAlignment="1">
      <alignment vertical="center" wrapText="1"/>
    </xf>
    <xf numFmtId="0" fontId="29" fillId="0" borderId="7" xfId="0" applyFont="1" applyBorder="1" applyAlignment="1">
      <alignment vertical="center" wrapText="1"/>
    </xf>
    <xf numFmtId="0" fontId="29" fillId="0" borderId="8" xfId="0" applyFont="1" applyBorder="1" applyAlignment="1">
      <alignment vertical="center" wrapText="1"/>
    </xf>
    <xf numFmtId="0" fontId="29" fillId="0" borderId="20" xfId="0" applyFont="1" applyBorder="1" applyAlignment="1">
      <alignment vertical="center" wrapText="1"/>
    </xf>
    <xf numFmtId="0" fontId="29" fillId="0" borderId="61" xfId="0" applyFont="1" applyBorder="1" applyAlignment="1">
      <alignment horizontal="center" vertical="center"/>
    </xf>
    <xf numFmtId="0" fontId="29" fillId="0" borderId="4" xfId="0" applyFont="1" applyBorder="1" applyAlignment="1">
      <alignment horizontal="left" vertical="center" wrapText="1"/>
    </xf>
    <xf numFmtId="0" fontId="29" fillId="0" borderId="60" xfId="0" applyFont="1" applyBorder="1" applyAlignment="1">
      <alignment horizontal="left" vertical="center"/>
    </xf>
    <xf numFmtId="0" fontId="29" fillId="0" borderId="58" xfId="0" applyFont="1" applyBorder="1" applyAlignment="1">
      <alignment horizontal="left" vertical="center"/>
    </xf>
    <xf numFmtId="0" fontId="29" fillId="0" borderId="7" xfId="0" applyFont="1" applyBorder="1" applyAlignment="1">
      <alignment horizontal="left" vertical="center"/>
    </xf>
    <xf numFmtId="0" fontId="29" fillId="0" borderId="8" xfId="0" applyFont="1" applyBorder="1" applyAlignment="1">
      <alignment horizontal="left" vertical="center"/>
    </xf>
    <xf numFmtId="0" fontId="29" fillId="0" borderId="20" xfId="0" applyFont="1" applyBorder="1" applyAlignment="1">
      <alignment horizontal="left" vertical="center"/>
    </xf>
    <xf numFmtId="0" fontId="29" fillId="0" borderId="60" xfId="0" applyFont="1" applyBorder="1" applyAlignment="1">
      <alignment horizontal="left" vertical="center" wrapText="1"/>
    </xf>
    <xf numFmtId="0" fontId="29" fillId="0" borderId="58"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20" xfId="0" applyFont="1" applyBorder="1" applyAlignment="1">
      <alignment horizontal="left" vertical="center" wrapText="1"/>
    </xf>
    <xf numFmtId="0" fontId="29" fillId="0" borderId="4" xfId="0" applyFont="1" applyBorder="1" applyAlignment="1">
      <alignment horizontal="left" vertical="center"/>
    </xf>
    <xf numFmtId="0" fontId="29" fillId="0" borderId="4" xfId="0" applyFont="1" applyBorder="1" applyAlignment="1">
      <alignment horizontal="center" vertical="center"/>
    </xf>
    <xf numFmtId="0" fontId="29" fillId="0" borderId="60" xfId="0" applyFont="1" applyBorder="1" applyAlignment="1">
      <alignment horizontal="center" vertical="center"/>
    </xf>
    <xf numFmtId="0" fontId="29" fillId="0" borderId="58" xfId="0" applyFont="1" applyBorder="1" applyAlignment="1">
      <alignment horizontal="center" vertical="center"/>
    </xf>
    <xf numFmtId="0" fontId="29" fillId="0" borderId="59" xfId="0" applyFont="1" applyBorder="1" applyAlignment="1">
      <alignment horizontal="center" vertical="center"/>
    </xf>
    <xf numFmtId="0" fontId="29" fillId="0" borderId="0" xfId="0" applyFont="1" applyAlignment="1">
      <alignment horizontal="center" vertical="center"/>
    </xf>
    <xf numFmtId="0" fontId="29" fillId="0" borderId="21" xfId="0" applyFont="1" applyBorder="1" applyAlignment="1">
      <alignment horizontal="center" vertical="center"/>
    </xf>
    <xf numFmtId="0" fontId="29" fillId="0" borderId="7" xfId="0" applyFont="1" applyBorder="1" applyAlignment="1">
      <alignment horizontal="center" vertical="center"/>
    </xf>
    <xf numFmtId="0" fontId="29" fillId="0" borderId="8" xfId="0" applyFont="1" applyBorder="1" applyAlignment="1">
      <alignment horizontal="center" vertical="center"/>
    </xf>
    <xf numFmtId="0" fontId="29" fillId="0" borderId="20" xfId="0" applyFont="1" applyBorder="1" applyAlignment="1">
      <alignment horizontal="center" vertical="center"/>
    </xf>
    <xf numFmtId="0" fontId="29" fillId="0" borderId="3" xfId="0" applyFont="1" applyBorder="1" applyAlignment="1">
      <alignment horizontal="left" vertical="center"/>
    </xf>
    <xf numFmtId="0" fontId="24" fillId="0" borderId="4" xfId="0" applyFont="1" applyBorder="1" applyAlignment="1">
      <alignment horizontal="left" vertical="center" wrapText="1"/>
    </xf>
    <xf numFmtId="0" fontId="24" fillId="0" borderId="60" xfId="0" applyFont="1" applyBorder="1" applyAlignment="1">
      <alignment horizontal="left" vertical="center"/>
    </xf>
    <xf numFmtId="0" fontId="24" fillId="0" borderId="58" xfId="0" applyFont="1" applyBorder="1" applyAlignment="1">
      <alignment horizontal="left" vertical="center"/>
    </xf>
    <xf numFmtId="0" fontId="24" fillId="0" borderId="7" xfId="0" applyFont="1" applyBorder="1" applyAlignment="1">
      <alignment horizontal="left" vertical="center"/>
    </xf>
    <xf numFmtId="0" fontId="24" fillId="0" borderId="8" xfId="0" applyFont="1" applyBorder="1" applyAlignment="1">
      <alignment horizontal="left" vertical="center"/>
    </xf>
    <xf numFmtId="0" fontId="24" fillId="0" borderId="20" xfId="0" applyFont="1" applyBorder="1" applyAlignment="1">
      <alignment horizontal="left" vertical="center"/>
    </xf>
    <xf numFmtId="0" fontId="24" fillId="0" borderId="4" xfId="0" applyFont="1" applyBorder="1" applyAlignment="1">
      <alignment horizontal="center" vertical="center"/>
    </xf>
    <xf numFmtId="0" fontId="24" fillId="0" borderId="60" xfId="0" applyFont="1" applyBorder="1" applyAlignment="1">
      <alignment horizontal="center" vertical="center"/>
    </xf>
    <xf numFmtId="0" fontId="24" fillId="0" borderId="58"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20" xfId="0" applyFont="1" applyBorder="1" applyAlignment="1">
      <alignment horizontal="center" vertical="center"/>
    </xf>
    <xf numFmtId="0" fontId="0" fillId="0" borderId="4" xfId="0" applyBorder="1" applyAlignment="1">
      <alignment horizontal="center" vertical="center"/>
    </xf>
    <xf numFmtId="0" fontId="0" fillId="0" borderId="60"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0" xfId="0" applyBorder="1" applyAlignment="1">
      <alignment horizontal="center" vertical="center"/>
    </xf>
    <xf numFmtId="0" fontId="0" fillId="0" borderId="21" xfId="0" applyBorder="1" applyAlignment="1">
      <alignment horizontal="center" vertical="center"/>
    </xf>
    <xf numFmtId="0" fontId="0" fillId="0" borderId="0" xfId="0" applyBorder="1" applyAlignment="1">
      <alignment vertical="center" wrapText="1"/>
    </xf>
    <xf numFmtId="0" fontId="0" fillId="0" borderId="21" xfId="0" applyBorder="1" applyAlignment="1">
      <alignment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8" xfId="0" applyBorder="1" applyAlignment="1">
      <alignment vertical="center" wrapText="1"/>
    </xf>
    <xf numFmtId="0" fontId="0" fillId="0" borderId="20" xfId="0" applyBorder="1" applyAlignment="1">
      <alignment vertical="center" wrapText="1"/>
    </xf>
  </cellXfs>
  <cellStyles count="1">
    <cellStyle name="표준" xfId="0" builtinId="0"/>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ko-KR"/>
  <c:roundedCorners val="0"/>
  <mc:AlternateContent xmlns:mc="http://schemas.openxmlformats.org/markup-compatibility/2006">
    <mc:Choice xmlns:c14="http://schemas.microsoft.com/office/drawing/2007/8/2/chart" Requires="c14">
      <c14:style val="104"/>
    </mc:Choice>
    <mc:Fallback>
      <c:style val="4"/>
    </mc:Fallback>
  </mc:AlternateContent>
  <c:chart>
    <c:title>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ko-KR"/>
        </a:p>
      </c:txPr>
    </c:title>
    <c:autoTitleDeleted val="0"/>
    <c:plotArea>
      <c:layout/>
      <c:barChart>
        <c:barDir val="bar"/>
        <c:grouping val="clustered"/>
        <c:varyColors val="0"/>
        <c:ser>
          <c:idx val="0"/>
          <c:order val="0"/>
          <c:tx>
            <c:strRef>
              <c:f>'(의무이행평가)갑지'!$AB$24</c:f>
              <c:strCache>
                <c:ptCount val="1"/>
                <c:pt idx="0">
                  <c:v>안전보건관리 체계</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cat>
            <c:strRef>
              <c:f>'(의무이행평가)갑지'!$AC$23:$AM$23</c:f>
              <c:strCache>
                <c:ptCount val="11"/>
                <c:pt idx="0">
                  <c:v>방침 및 목표</c:v>
                </c:pt>
                <c:pt idx="1">
                  <c:v>안전보건조직</c:v>
                </c:pt>
                <c:pt idx="2">
                  <c:v>종사자의견청취</c:v>
                </c:pt>
                <c:pt idx="3">
                  <c:v>안전보건교육</c:v>
                </c:pt>
                <c:pt idx="4">
                  <c:v>위험성평가</c:v>
                </c:pt>
                <c:pt idx="5">
                  <c:v>유해위험방지</c:v>
                </c:pt>
                <c:pt idx="6">
                  <c:v>도급 산업재해</c:v>
                </c:pt>
                <c:pt idx="7">
                  <c:v>유해위험기계기구</c:v>
                </c:pt>
                <c:pt idx="8">
                  <c:v>유해위험물질</c:v>
                </c:pt>
                <c:pt idx="9">
                  <c:v>보건관리</c:v>
                </c:pt>
                <c:pt idx="10">
                  <c:v>중대재해대응</c:v>
                </c:pt>
              </c:strCache>
            </c:strRef>
          </c:cat>
          <c:val>
            <c:numRef>
              <c:f>'(의무이행평가)갑지'!$AC$24:$AM$24</c:f>
              <c:numCache>
                <c:formatCode>0.0</c:formatCode>
                <c:ptCount val="11"/>
                <c:pt idx="0">
                  <c:v>75</c:v>
                </c:pt>
                <c:pt idx="1">
                  <c:v>93.75</c:v>
                </c:pt>
                <c:pt idx="2">
                  <c:v>100</c:v>
                </c:pt>
                <c:pt idx="3">
                  <c:v>95.555555555555557</c:v>
                </c:pt>
                <c:pt idx="4">
                  <c:v>100</c:v>
                </c:pt>
                <c:pt idx="5">
                  <c:v>100</c:v>
                </c:pt>
                <c:pt idx="6">
                  <c:v>80</c:v>
                </c:pt>
                <c:pt idx="7">
                  <c:v>100</c:v>
                </c:pt>
                <c:pt idx="8">
                  <c:v>100</c:v>
                </c:pt>
                <c:pt idx="9">
                  <c:v>100</c:v>
                </c:pt>
                <c:pt idx="10">
                  <c:v>66.666666666666657</c:v>
                </c:pt>
              </c:numCache>
            </c:numRef>
          </c:val>
          <c:extLst>
            <c:ext xmlns:c16="http://schemas.microsoft.com/office/drawing/2014/chart" uri="{C3380CC4-5D6E-409C-BE32-E72D297353CC}">
              <c16:uniqueId val="{00000000-58E2-4675-95C5-86417C20A1A1}"/>
            </c:ext>
          </c:extLst>
        </c:ser>
        <c:dLbls>
          <c:showLegendKey val="0"/>
          <c:showVal val="0"/>
          <c:showCatName val="0"/>
          <c:showSerName val="0"/>
          <c:showPercent val="0"/>
          <c:showBubbleSize val="0"/>
        </c:dLbls>
        <c:gapWidth val="150"/>
        <c:axId val="-1924449376"/>
        <c:axId val="-1924450464"/>
      </c:barChart>
      <c:catAx>
        <c:axId val="-1924449376"/>
        <c:scaling>
          <c:orientation val="maxMin"/>
        </c:scaling>
        <c:delete val="0"/>
        <c:axPos val="l"/>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2"/>
                </a:solidFill>
                <a:latin typeface="+mn-ea"/>
                <a:ea typeface="+mn-ea"/>
                <a:cs typeface="+mn-cs"/>
              </a:defRPr>
            </a:pPr>
            <a:endParaRPr lang="ko-KR"/>
          </a:p>
        </c:txPr>
        <c:crossAx val="-1924450464"/>
        <c:crosses val="autoZero"/>
        <c:auto val="1"/>
        <c:lblAlgn val="ctr"/>
        <c:lblOffset val="100"/>
        <c:noMultiLvlLbl val="0"/>
      </c:catAx>
      <c:valAx>
        <c:axId val="-1924450464"/>
        <c:scaling>
          <c:orientation val="minMax"/>
          <c:max val="100"/>
          <c:min val="0"/>
        </c:scaling>
        <c:delete val="0"/>
        <c:axPos val="t"/>
        <c:majorGridlines>
          <c:spPr>
            <a:ln w="9525" cap="flat" cmpd="sng" algn="ctr">
              <a:solidFill>
                <a:schemeClr val="tx2">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ko-KR"/>
          </a:p>
        </c:txPr>
        <c:crossAx val="-19244493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1"/>
      </a:solidFill>
      <a:round/>
    </a:ln>
    <a:effectLst/>
  </c:spPr>
  <c:txPr>
    <a:bodyPr/>
    <a:lstStyle/>
    <a:p>
      <a:pPr>
        <a:defRPr/>
      </a:pPr>
      <a:endParaRPr lang="ko-K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ko-K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ko-KR"/>
        </a:p>
      </c:txPr>
    </c:title>
    <c:autoTitleDeleted val="0"/>
    <c:plotArea>
      <c:layout/>
      <c:barChart>
        <c:barDir val="bar"/>
        <c:grouping val="clustered"/>
        <c:varyColors val="0"/>
        <c:ser>
          <c:idx val="0"/>
          <c:order val="0"/>
          <c:tx>
            <c:strRef>
              <c:f>'(의무이행평가)갑지'!$AB$38</c:f>
              <c:strCache>
                <c:ptCount val="1"/>
                <c:pt idx="0">
                  <c:v>현장 안전점검</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cat>
            <c:strRef>
              <c:f>'(의무이행평가)갑지'!$AC$37:$AI$37</c:f>
              <c:strCache>
                <c:ptCount val="7"/>
                <c:pt idx="0">
                  <c:v>추락재해</c:v>
                </c:pt>
                <c:pt idx="1">
                  <c:v>낙하재해</c:v>
                </c:pt>
                <c:pt idx="2">
                  <c:v>전도재해</c:v>
                </c:pt>
                <c:pt idx="3">
                  <c:v>붕괴재해</c:v>
                </c:pt>
                <c:pt idx="4">
                  <c:v>협착/충돌</c:v>
                </c:pt>
                <c:pt idx="5">
                  <c:v>감전재해</c:v>
                </c:pt>
                <c:pt idx="6">
                  <c:v>화재/질식</c:v>
                </c:pt>
              </c:strCache>
            </c:strRef>
          </c:cat>
          <c:val>
            <c:numRef>
              <c:f>'(의무이행평가)갑지'!$AC$38:$AI$38</c:f>
              <c:numCache>
                <c:formatCode>0.0</c:formatCode>
                <c:ptCount val="7"/>
                <c:pt idx="0">
                  <c:v>79.411764705882348</c:v>
                </c:pt>
                <c:pt idx="1">
                  <c:v>83.333333333333343</c:v>
                </c:pt>
                <c:pt idx="2">
                  <c:v>100</c:v>
                </c:pt>
                <c:pt idx="3">
                  <c:v>100</c:v>
                </c:pt>
                <c:pt idx="4">
                  <c:v>100</c:v>
                </c:pt>
                <c:pt idx="5">
                  <c:v>100</c:v>
                </c:pt>
                <c:pt idx="6">
                  <c:v>100</c:v>
                </c:pt>
              </c:numCache>
            </c:numRef>
          </c:val>
          <c:extLst>
            <c:ext xmlns:c16="http://schemas.microsoft.com/office/drawing/2014/chart" uri="{C3380CC4-5D6E-409C-BE32-E72D297353CC}">
              <c16:uniqueId val="{00000000-1C06-4494-8E28-97F41C1BE1D3}"/>
            </c:ext>
          </c:extLst>
        </c:ser>
        <c:dLbls>
          <c:showLegendKey val="0"/>
          <c:showVal val="0"/>
          <c:showCatName val="0"/>
          <c:showSerName val="0"/>
          <c:showPercent val="0"/>
          <c:showBubbleSize val="0"/>
        </c:dLbls>
        <c:gapWidth val="300"/>
        <c:axId val="-1924448832"/>
        <c:axId val="-1924442848"/>
      </c:barChart>
      <c:catAx>
        <c:axId val="-1924448832"/>
        <c:scaling>
          <c:orientation val="maxMin"/>
        </c:scaling>
        <c:delete val="0"/>
        <c:axPos val="l"/>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2"/>
                </a:solidFill>
                <a:latin typeface="+mn-ea"/>
                <a:ea typeface="+mn-ea"/>
                <a:cs typeface="+mn-cs"/>
              </a:defRPr>
            </a:pPr>
            <a:endParaRPr lang="ko-KR"/>
          </a:p>
        </c:txPr>
        <c:crossAx val="-1924442848"/>
        <c:crosses val="autoZero"/>
        <c:auto val="1"/>
        <c:lblAlgn val="ctr"/>
        <c:lblOffset val="100"/>
        <c:noMultiLvlLbl val="0"/>
      </c:catAx>
      <c:valAx>
        <c:axId val="-1924442848"/>
        <c:scaling>
          <c:orientation val="minMax"/>
          <c:max val="100"/>
        </c:scaling>
        <c:delete val="0"/>
        <c:axPos val="t"/>
        <c:majorGridlines>
          <c:spPr>
            <a:ln w="9525" cap="flat" cmpd="sng" algn="ctr">
              <a:solidFill>
                <a:schemeClr val="tx2">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ko-KR"/>
          </a:p>
        </c:txPr>
        <c:crossAx val="-19244488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1"/>
      </a:solidFill>
      <a:round/>
    </a:ln>
    <a:effectLst/>
  </c:spPr>
  <c:txPr>
    <a:bodyPr/>
    <a:lstStyle/>
    <a:p>
      <a:pPr>
        <a:defRPr/>
      </a:pPr>
      <a:endParaRPr lang="ko-K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26</xdr:col>
      <xdr:colOff>656566</xdr:colOff>
      <xdr:row>0</xdr:row>
      <xdr:rowOff>347810</xdr:rowOff>
    </xdr:from>
    <xdr:to>
      <xdr:col>30</xdr:col>
      <xdr:colOff>245906</xdr:colOff>
      <xdr:row>5</xdr:row>
      <xdr:rowOff>243755</xdr:rowOff>
    </xdr:to>
    <xdr:pic>
      <xdr:nvPicPr>
        <xdr:cNvPr id="2" name="그림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256280" y="347810"/>
          <a:ext cx="3083655" cy="2040431"/>
        </a:xfrm>
        <a:prstGeom prst="rect">
          <a:avLst/>
        </a:prstGeom>
      </xdr:spPr>
    </xdr:pic>
    <xdr:clientData/>
  </xdr:twoCellAnchor>
  <xdr:twoCellAnchor>
    <xdr:from>
      <xdr:col>13</xdr:col>
      <xdr:colOff>33618</xdr:colOff>
      <xdr:row>22</xdr:row>
      <xdr:rowOff>11206</xdr:rowOff>
    </xdr:from>
    <xdr:to>
      <xdr:col>24</xdr:col>
      <xdr:colOff>324970</xdr:colOff>
      <xdr:row>35</xdr:row>
      <xdr:rowOff>280147</xdr:rowOff>
    </xdr:to>
    <xdr:graphicFrame macro="">
      <xdr:nvGraphicFramePr>
        <xdr:cNvPr id="6" name="차트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11205</xdr:colOff>
      <xdr:row>36</xdr:row>
      <xdr:rowOff>0</xdr:rowOff>
    </xdr:from>
    <xdr:to>
      <xdr:col>24</xdr:col>
      <xdr:colOff>313764</xdr:colOff>
      <xdr:row>49</xdr:row>
      <xdr:rowOff>280147</xdr:rowOff>
    </xdr:to>
    <xdr:graphicFrame macro="">
      <xdr:nvGraphicFramePr>
        <xdr:cNvPr id="7" name="차트 6">
          <a:extLst>
            <a:ext uri="{FF2B5EF4-FFF2-40B4-BE49-F238E27FC236}">
              <a16:creationId xmlns:a16="http://schemas.microsoft.com/office/drawing/2014/main" id="{00000000-0008-0000-0000-000007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11</xdr:col>
      <xdr:colOff>0</xdr:colOff>
      <xdr:row>4</xdr:row>
      <xdr:rowOff>0</xdr:rowOff>
    </xdr:from>
    <xdr:ext cx="748923" cy="752385"/>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443882" y="1187824"/>
          <a:ext cx="748923" cy="75238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ctr">
          <a:spAutoFit/>
        </a:bodyPr>
        <a:lstStyle/>
        <a:p>
          <a:pPr algn="ctr"/>
          <a:r>
            <a:rPr lang="ko-KR" altLang="en-US" sz="1100"/>
            <a:t>점검체크</a:t>
          </a:r>
          <a:endParaRPr lang="en-US" altLang="ko-KR" sz="1100"/>
        </a:p>
        <a:p>
          <a:pPr algn="ctr"/>
          <a:endParaRPr lang="en-US" altLang="ko-KR" sz="1100"/>
        </a:p>
        <a:p>
          <a:pPr algn="ctr"/>
          <a:r>
            <a:rPr lang="ko-KR" altLang="en-US" sz="1100"/>
            <a:t>○</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10</xdr:col>
      <xdr:colOff>493059</xdr:colOff>
      <xdr:row>4</xdr:row>
      <xdr:rowOff>33618</xdr:rowOff>
    </xdr:from>
    <xdr:ext cx="748923" cy="752385"/>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8931088" y="1221442"/>
          <a:ext cx="748923" cy="75238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ctr">
          <a:spAutoFit/>
        </a:bodyPr>
        <a:lstStyle/>
        <a:p>
          <a:pPr algn="ctr"/>
          <a:r>
            <a:rPr lang="ko-KR" altLang="en-US" sz="1100"/>
            <a:t>점검체크</a:t>
          </a:r>
          <a:endParaRPr lang="en-US" altLang="ko-KR" sz="1100"/>
        </a:p>
        <a:p>
          <a:pPr algn="ctr"/>
          <a:endParaRPr lang="en-US" altLang="ko-KR" sz="1100"/>
        </a:p>
        <a:p>
          <a:pPr algn="ctr"/>
          <a:r>
            <a:rPr lang="ko-KR" altLang="en-US" sz="1100"/>
            <a:t>○</a:t>
          </a:r>
        </a:p>
      </xdr:txBody>
    </xdr:sp>
    <xdr:clientData/>
  </xdr:one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36737-A2FC-4064-A8B1-2FEC612D3897}">
  <sheetPr codeName="Sheet3">
    <tabColor rgb="FFFF0000"/>
  </sheetPr>
  <dimension ref="B1:AN286"/>
  <sheetViews>
    <sheetView tabSelected="1" zoomScale="55" zoomScaleNormal="55" workbookViewId="0">
      <selection activeCell="AG11" sqref="AG11"/>
    </sheetView>
  </sheetViews>
  <sheetFormatPr defaultRowHeight="16.5" x14ac:dyDescent="0.3"/>
  <cols>
    <col min="1" max="1" width="1.625" customWidth="1"/>
    <col min="2" max="25" width="4.625" customWidth="1"/>
    <col min="26" max="26" width="1.625" customWidth="1"/>
    <col min="27" max="27" width="9.5" customWidth="1"/>
    <col min="28" max="28" width="13.25" customWidth="1"/>
    <col min="29" max="38" width="11.625" customWidth="1"/>
    <col min="39" max="45" width="15.625" customWidth="1"/>
    <col min="46" max="47" width="6.625" customWidth="1"/>
  </cols>
  <sheetData>
    <row r="1" spans="2:39" ht="31.5" x14ac:dyDescent="0.3">
      <c r="B1" s="116" t="s">
        <v>213</v>
      </c>
      <c r="C1" s="116"/>
      <c r="D1" s="116"/>
      <c r="E1" s="116"/>
      <c r="F1" s="116"/>
      <c r="G1" s="116"/>
      <c r="H1" s="116"/>
      <c r="I1" s="116"/>
      <c r="J1" s="116"/>
      <c r="K1" s="116"/>
      <c r="L1" s="116"/>
      <c r="M1" s="116"/>
      <c r="N1" s="116"/>
      <c r="O1" s="116"/>
      <c r="P1" s="116"/>
      <c r="Q1" s="116"/>
      <c r="R1" s="116"/>
      <c r="S1" s="116"/>
      <c r="T1" s="116"/>
      <c r="U1" s="116"/>
      <c r="V1" s="116"/>
      <c r="W1" s="116"/>
      <c r="X1" s="116"/>
      <c r="Y1" s="116"/>
    </row>
    <row r="2" spans="2:39" ht="17.25" thickBot="1" x14ac:dyDescent="0.35">
      <c r="B2" s="3"/>
      <c r="C2" s="3"/>
      <c r="D2" s="3"/>
      <c r="E2" s="3"/>
      <c r="F2" s="3"/>
      <c r="G2" s="3"/>
      <c r="H2" s="3"/>
      <c r="I2" s="3"/>
      <c r="J2" s="3"/>
      <c r="K2" s="3"/>
      <c r="L2" s="3"/>
      <c r="M2" s="3"/>
      <c r="N2" s="3"/>
      <c r="O2" s="3"/>
      <c r="P2" s="3"/>
      <c r="Q2" s="3"/>
      <c r="R2" s="3"/>
      <c r="S2" s="3"/>
      <c r="T2" s="3"/>
      <c r="U2" s="3"/>
      <c r="V2" s="2"/>
      <c r="W2" s="2"/>
      <c r="X2" s="2"/>
      <c r="Y2" s="2"/>
    </row>
    <row r="3" spans="2:39" ht="40.5" customHeight="1" x14ac:dyDescent="0.3">
      <c r="B3" s="172" t="s">
        <v>1</v>
      </c>
      <c r="C3" s="173"/>
      <c r="D3" s="173"/>
      <c r="E3" s="173"/>
      <c r="F3" s="174"/>
      <c r="G3" s="175"/>
      <c r="H3" s="175"/>
      <c r="I3" s="175"/>
      <c r="J3" s="175"/>
      <c r="K3" s="175"/>
      <c r="L3" s="175"/>
      <c r="M3" s="176"/>
      <c r="N3" s="173" t="s">
        <v>3</v>
      </c>
      <c r="O3" s="173"/>
      <c r="P3" s="173"/>
      <c r="Q3" s="173"/>
      <c r="R3" s="177"/>
      <c r="S3" s="178"/>
      <c r="T3" s="178"/>
      <c r="U3" s="178"/>
      <c r="V3" s="178"/>
      <c r="W3" s="178"/>
      <c r="X3" s="178"/>
      <c r="Y3" s="179"/>
    </row>
    <row r="4" spans="2:39" ht="40.5" customHeight="1" x14ac:dyDescent="0.3">
      <c r="B4" s="154" t="s">
        <v>18</v>
      </c>
      <c r="C4" s="155"/>
      <c r="D4" s="155"/>
      <c r="E4" s="155"/>
      <c r="F4" s="165"/>
      <c r="G4" s="166"/>
      <c r="H4" s="166"/>
      <c r="I4" s="166"/>
      <c r="J4" s="166"/>
      <c r="K4" s="166"/>
      <c r="L4" s="166"/>
      <c r="M4" s="167"/>
      <c r="N4" s="155" t="s">
        <v>19</v>
      </c>
      <c r="O4" s="155"/>
      <c r="P4" s="155"/>
      <c r="Q4" s="155"/>
      <c r="R4" s="180"/>
      <c r="S4" s="181"/>
      <c r="T4" s="181"/>
      <c r="U4" s="181"/>
      <c r="V4" s="181"/>
      <c r="W4" s="181"/>
      <c r="X4" s="181"/>
      <c r="Y4" s="182"/>
    </row>
    <row r="5" spans="2:39" ht="40.5" customHeight="1" x14ac:dyDescent="0.3">
      <c r="B5" s="154" t="s">
        <v>2</v>
      </c>
      <c r="C5" s="155"/>
      <c r="D5" s="155"/>
      <c r="E5" s="155"/>
      <c r="F5" s="165"/>
      <c r="G5" s="166"/>
      <c r="H5" s="166"/>
      <c r="I5" s="166"/>
      <c r="J5" s="166"/>
      <c r="K5" s="166"/>
      <c r="L5" s="166"/>
      <c r="M5" s="167"/>
      <c r="N5" s="155" t="s">
        <v>4</v>
      </c>
      <c r="O5" s="155"/>
      <c r="P5" s="155"/>
      <c r="Q5" s="155"/>
      <c r="R5" s="165"/>
      <c r="S5" s="166"/>
      <c r="T5" s="166"/>
      <c r="U5" s="166"/>
      <c r="V5" s="166"/>
      <c r="W5" s="166"/>
      <c r="X5" s="166"/>
      <c r="Y5" s="168"/>
    </row>
    <row r="6" spans="2:39" ht="40.5" customHeight="1" x14ac:dyDescent="0.3">
      <c r="B6" s="154" t="s">
        <v>20</v>
      </c>
      <c r="C6" s="155"/>
      <c r="D6" s="155"/>
      <c r="E6" s="155"/>
      <c r="F6" s="165"/>
      <c r="G6" s="166"/>
      <c r="H6" s="166"/>
      <c r="I6" s="166"/>
      <c r="J6" s="166"/>
      <c r="K6" s="166"/>
      <c r="L6" s="166"/>
      <c r="M6" s="167"/>
      <c r="N6" s="155" t="s">
        <v>24</v>
      </c>
      <c r="O6" s="155"/>
      <c r="P6" s="155"/>
      <c r="Q6" s="155"/>
      <c r="R6" s="169"/>
      <c r="S6" s="170"/>
      <c r="T6" s="170"/>
      <c r="U6" s="170"/>
      <c r="V6" s="170"/>
      <c r="W6" s="170"/>
      <c r="X6" s="170"/>
      <c r="Y6" s="171"/>
    </row>
    <row r="7" spans="2:39" ht="40.5" customHeight="1" x14ac:dyDescent="0.3">
      <c r="B7" s="154" t="s">
        <v>21</v>
      </c>
      <c r="C7" s="155"/>
      <c r="D7" s="155"/>
      <c r="E7" s="155"/>
      <c r="F7" s="158" t="s">
        <v>4</v>
      </c>
      <c r="G7" s="158"/>
      <c r="H7" s="158"/>
      <c r="I7" s="159" t="s">
        <v>202</v>
      </c>
      <c r="J7" s="160"/>
      <c r="K7" s="160"/>
      <c r="L7" s="160"/>
      <c r="M7" s="161"/>
      <c r="N7" s="155" t="s">
        <v>25</v>
      </c>
      <c r="O7" s="155"/>
      <c r="P7" s="155"/>
      <c r="Q7" s="155"/>
      <c r="R7" s="158" t="s">
        <v>26</v>
      </c>
      <c r="S7" s="158"/>
      <c r="T7" s="158"/>
      <c r="U7" s="162" t="s">
        <v>202</v>
      </c>
      <c r="V7" s="163"/>
      <c r="W7" s="163"/>
      <c r="X7" s="163"/>
      <c r="Y7" s="164"/>
    </row>
    <row r="8" spans="2:39" ht="40.5" customHeight="1" x14ac:dyDescent="0.3">
      <c r="B8" s="154"/>
      <c r="C8" s="155"/>
      <c r="D8" s="155"/>
      <c r="E8" s="155"/>
      <c r="F8" s="158" t="s">
        <v>22</v>
      </c>
      <c r="G8" s="158"/>
      <c r="H8" s="158"/>
      <c r="I8" s="159" t="s">
        <v>202</v>
      </c>
      <c r="J8" s="160"/>
      <c r="K8" s="160"/>
      <c r="L8" s="160"/>
      <c r="M8" s="161"/>
      <c r="N8" s="155"/>
      <c r="O8" s="155"/>
      <c r="P8" s="155"/>
      <c r="Q8" s="155"/>
      <c r="R8" s="158" t="s">
        <v>27</v>
      </c>
      <c r="S8" s="158"/>
      <c r="T8" s="158"/>
      <c r="U8" s="162" t="s">
        <v>202</v>
      </c>
      <c r="V8" s="163"/>
      <c r="W8" s="163"/>
      <c r="X8" s="163"/>
      <c r="Y8" s="164"/>
    </row>
    <row r="9" spans="2:39" ht="40.5" customHeight="1" thickBot="1" x14ac:dyDescent="0.35">
      <c r="B9" s="156"/>
      <c r="C9" s="157"/>
      <c r="D9" s="157"/>
      <c r="E9" s="157"/>
      <c r="F9" s="146" t="s">
        <v>23</v>
      </c>
      <c r="G9" s="146"/>
      <c r="H9" s="146"/>
      <c r="I9" s="147" t="s">
        <v>202</v>
      </c>
      <c r="J9" s="148"/>
      <c r="K9" s="148"/>
      <c r="L9" s="148"/>
      <c r="M9" s="149"/>
      <c r="N9" s="157"/>
      <c r="O9" s="157"/>
      <c r="P9" s="157"/>
      <c r="Q9" s="157"/>
      <c r="R9" s="146" t="s">
        <v>27</v>
      </c>
      <c r="S9" s="146"/>
      <c r="T9" s="146"/>
      <c r="U9" s="147" t="s">
        <v>202</v>
      </c>
      <c r="V9" s="148"/>
      <c r="W9" s="148"/>
      <c r="X9" s="148"/>
      <c r="Y9" s="150"/>
    </row>
    <row r="10" spans="2:39" s="31" customFormat="1" ht="20.100000000000001" customHeight="1" x14ac:dyDescent="0.3">
      <c r="B10" s="38"/>
      <c r="C10" s="38"/>
      <c r="D10" s="38"/>
      <c r="E10" s="38"/>
      <c r="F10" s="29"/>
      <c r="G10" s="29"/>
      <c r="H10" s="29"/>
      <c r="I10" s="39"/>
      <c r="J10" s="39"/>
      <c r="K10" s="39"/>
      <c r="L10" s="39"/>
      <c r="M10" s="39"/>
      <c r="N10" s="38"/>
      <c r="O10" s="38"/>
      <c r="P10" s="38"/>
      <c r="Q10" s="38"/>
      <c r="R10" s="29"/>
      <c r="S10" s="29"/>
      <c r="T10" s="29"/>
      <c r="U10" s="39"/>
      <c r="V10" s="39"/>
      <c r="W10" s="39"/>
      <c r="X10" s="39"/>
      <c r="Y10" s="39"/>
    </row>
    <row r="11" spans="2:39" ht="21.95" customHeight="1" thickBot="1" x14ac:dyDescent="0.35">
      <c r="B11" s="60" t="s">
        <v>51</v>
      </c>
      <c r="C11" s="61"/>
      <c r="D11" s="61"/>
      <c r="E11" s="61"/>
      <c r="F11" s="61"/>
      <c r="G11" s="61"/>
      <c r="H11" s="61"/>
      <c r="I11" s="61"/>
      <c r="J11" s="61"/>
      <c r="K11" s="61"/>
      <c r="L11" s="61"/>
      <c r="M11" s="61"/>
      <c r="N11" s="61"/>
      <c r="O11" s="61"/>
      <c r="P11" s="61"/>
      <c r="Q11" s="61"/>
      <c r="R11" s="61"/>
      <c r="S11" s="61"/>
      <c r="T11" s="61"/>
      <c r="U11" s="61"/>
      <c r="V11" s="61"/>
      <c r="W11" s="61"/>
      <c r="X11" s="61"/>
      <c r="Y11" s="61"/>
    </row>
    <row r="12" spans="2:39" ht="45" customHeight="1" x14ac:dyDescent="0.3">
      <c r="B12" s="151" t="s">
        <v>28</v>
      </c>
      <c r="C12" s="152"/>
      <c r="D12" s="152"/>
      <c r="E12" s="152"/>
      <c r="F12" s="152" t="s">
        <v>191</v>
      </c>
      <c r="G12" s="152"/>
      <c r="H12" s="152"/>
      <c r="I12" s="152"/>
      <c r="J12" s="152"/>
      <c r="K12" s="152"/>
      <c r="L12" s="152"/>
      <c r="M12" s="152"/>
      <c r="N12" s="152"/>
      <c r="O12" s="152"/>
      <c r="P12" s="152"/>
      <c r="Q12" s="152"/>
      <c r="R12" s="152"/>
      <c r="S12" s="152"/>
      <c r="T12" s="152"/>
      <c r="U12" s="152"/>
      <c r="V12" s="152"/>
      <c r="W12" s="152"/>
      <c r="X12" s="152"/>
      <c r="Y12" s="153"/>
    </row>
    <row r="13" spans="2:39" ht="231.6" customHeight="1" x14ac:dyDescent="0.3">
      <c r="B13" s="117" t="s">
        <v>29</v>
      </c>
      <c r="C13" s="118"/>
      <c r="D13" s="118"/>
      <c r="E13" s="118"/>
      <c r="F13" s="142"/>
      <c r="G13" s="142"/>
      <c r="H13" s="142"/>
      <c r="I13" s="142"/>
      <c r="J13" s="142"/>
      <c r="K13" s="142"/>
      <c r="L13" s="142"/>
      <c r="M13" s="142"/>
      <c r="N13" s="142"/>
      <c r="O13" s="142"/>
      <c r="P13" s="142"/>
      <c r="Q13" s="142"/>
      <c r="R13" s="142"/>
      <c r="S13" s="142"/>
      <c r="T13" s="142"/>
      <c r="U13" s="142"/>
      <c r="V13" s="142"/>
      <c r="W13" s="142"/>
      <c r="X13" s="142"/>
      <c r="Y13" s="143"/>
    </row>
    <row r="14" spans="2:39" ht="242.25" customHeight="1" thickBot="1" x14ac:dyDescent="0.35">
      <c r="B14" s="119" t="s">
        <v>13</v>
      </c>
      <c r="C14" s="120"/>
      <c r="D14" s="120"/>
      <c r="E14" s="120"/>
      <c r="F14" s="144"/>
      <c r="G14" s="144"/>
      <c r="H14" s="144"/>
      <c r="I14" s="144"/>
      <c r="J14" s="144"/>
      <c r="K14" s="144"/>
      <c r="L14" s="144"/>
      <c r="M14" s="144"/>
      <c r="N14" s="144"/>
      <c r="O14" s="144"/>
      <c r="P14" s="144"/>
      <c r="Q14" s="144"/>
      <c r="R14" s="144"/>
      <c r="S14" s="144"/>
      <c r="T14" s="144"/>
      <c r="U14" s="144"/>
      <c r="V14" s="144"/>
      <c r="W14" s="144"/>
      <c r="X14" s="144"/>
      <c r="Y14" s="145"/>
      <c r="AI14" s="82"/>
      <c r="AJ14" s="83"/>
      <c r="AK14" s="83"/>
      <c r="AL14" s="83"/>
      <c r="AM14" s="83"/>
    </row>
    <row r="15" spans="2:39" ht="9.9499999999999993" customHeight="1" x14ac:dyDescent="0.3">
      <c r="B15" s="25"/>
      <c r="C15" s="25"/>
      <c r="D15" s="25"/>
      <c r="E15" s="25"/>
      <c r="F15" s="27"/>
      <c r="G15" s="27"/>
      <c r="H15" s="27"/>
      <c r="I15" s="27"/>
      <c r="J15" s="27"/>
      <c r="K15" s="27"/>
      <c r="L15" s="27"/>
      <c r="M15" s="27"/>
      <c r="N15" s="27"/>
      <c r="O15" s="27"/>
      <c r="P15" s="27"/>
      <c r="Q15" s="27"/>
      <c r="R15" s="27"/>
      <c r="S15" s="27"/>
      <c r="T15" s="27"/>
      <c r="U15" s="27"/>
      <c r="V15" s="27"/>
      <c r="W15" s="27"/>
      <c r="X15" s="27"/>
      <c r="Y15" s="27"/>
      <c r="Z15" s="2"/>
      <c r="AA15" s="2"/>
      <c r="AB15" s="2"/>
      <c r="AC15" s="2"/>
      <c r="AD15" s="2"/>
      <c r="AE15" s="2"/>
      <c r="AF15" s="2"/>
      <c r="AG15" s="2"/>
      <c r="AH15" s="2"/>
      <c r="AI15" s="13" t="s">
        <v>128</v>
      </c>
    </row>
    <row r="16" spans="2:39" ht="31.5" x14ac:dyDescent="0.3">
      <c r="B16" s="116" t="s">
        <v>0</v>
      </c>
      <c r="C16" s="116"/>
      <c r="D16" s="116"/>
      <c r="E16" s="116"/>
      <c r="F16" s="116"/>
      <c r="G16" s="116"/>
      <c r="H16" s="116"/>
      <c r="I16" s="116"/>
      <c r="J16" s="116"/>
      <c r="K16" s="116"/>
      <c r="L16" s="116"/>
      <c r="M16" s="116"/>
      <c r="N16" s="116"/>
      <c r="O16" s="116"/>
      <c r="P16" s="116"/>
      <c r="Q16" s="116"/>
      <c r="R16" s="116"/>
      <c r="S16" s="116"/>
      <c r="T16" s="116"/>
      <c r="U16" s="116"/>
      <c r="V16" s="116"/>
      <c r="W16" s="116"/>
      <c r="X16" s="116"/>
      <c r="Y16" s="116"/>
      <c r="AI16" s="13"/>
    </row>
    <row r="17" spans="2:39" ht="21.95" customHeight="1" thickBot="1" x14ac:dyDescent="0.35">
      <c r="B17" s="20" t="s">
        <v>157</v>
      </c>
      <c r="C17" s="3"/>
      <c r="D17" s="3"/>
      <c r="E17" s="3"/>
      <c r="F17" s="3"/>
      <c r="G17" s="3"/>
      <c r="H17" s="3"/>
      <c r="I17" s="3"/>
      <c r="J17" s="3"/>
      <c r="K17" s="3"/>
      <c r="L17" s="3"/>
      <c r="M17" s="3"/>
      <c r="N17" s="3"/>
      <c r="O17" s="3"/>
      <c r="P17" s="3"/>
      <c r="Q17" s="3"/>
      <c r="R17" s="3"/>
      <c r="S17" s="3"/>
      <c r="T17" s="3"/>
      <c r="U17" s="3"/>
      <c r="V17" s="2"/>
      <c r="W17" s="2"/>
      <c r="X17" s="2"/>
      <c r="Y17" s="2"/>
      <c r="AA17" s="34"/>
      <c r="AB17" s="34"/>
      <c r="AC17" s="34"/>
      <c r="AD17" s="34"/>
      <c r="AE17" s="4"/>
      <c r="AF17" s="4"/>
      <c r="AG17" s="4"/>
      <c r="AH17" s="4"/>
    </row>
    <row r="18" spans="2:39" ht="35.1" customHeight="1" x14ac:dyDescent="0.3">
      <c r="B18" s="124" t="s">
        <v>7</v>
      </c>
      <c r="C18" s="114"/>
      <c r="D18" s="114"/>
      <c r="E18" s="125"/>
      <c r="F18" s="113" t="s">
        <v>5</v>
      </c>
      <c r="G18" s="114"/>
      <c r="H18" s="114"/>
      <c r="I18" s="114"/>
      <c r="J18" s="114"/>
      <c r="K18" s="114"/>
      <c r="L18" s="114"/>
      <c r="M18" s="114"/>
      <c r="N18" s="114"/>
      <c r="O18" s="125"/>
      <c r="P18" s="132" t="s">
        <v>13</v>
      </c>
      <c r="Q18" s="133"/>
      <c r="R18" s="133"/>
      <c r="S18" s="133"/>
      <c r="T18" s="133"/>
      <c r="U18" s="133"/>
      <c r="V18" s="133"/>
      <c r="W18" s="133"/>
      <c r="X18" s="133"/>
      <c r="Y18" s="134"/>
      <c r="AA18" s="46"/>
      <c r="AB18" s="46"/>
      <c r="AC18" s="46"/>
      <c r="AD18" s="46"/>
      <c r="AE18" s="19"/>
      <c r="AF18" s="19"/>
      <c r="AG18" s="19"/>
      <c r="AH18" s="19"/>
    </row>
    <row r="19" spans="2:39" ht="35.1" customHeight="1" x14ac:dyDescent="0.3">
      <c r="B19" s="139" t="s">
        <v>162</v>
      </c>
      <c r="C19" s="140"/>
      <c r="D19" s="140"/>
      <c r="E19" s="141"/>
      <c r="F19" s="126">
        <f>M36</f>
        <v>92.307692307692307</v>
      </c>
      <c r="G19" s="127"/>
      <c r="H19" s="127"/>
      <c r="I19" s="127"/>
      <c r="J19" s="127"/>
      <c r="K19" s="127"/>
      <c r="L19" s="127"/>
      <c r="M19" s="127"/>
      <c r="N19" s="127"/>
      <c r="O19" s="128"/>
      <c r="P19" s="135">
        <f>M50</f>
        <v>91.17647058823529</v>
      </c>
      <c r="Q19" s="136"/>
      <c r="R19" s="136"/>
      <c r="S19" s="136"/>
      <c r="T19" s="136"/>
      <c r="U19" s="136"/>
      <c r="V19" s="136"/>
      <c r="W19" s="136"/>
      <c r="X19" s="136"/>
      <c r="Y19" s="137"/>
      <c r="AE19" s="2"/>
      <c r="AF19" s="2"/>
      <c r="AG19" s="2"/>
      <c r="AH19" s="2"/>
    </row>
    <row r="20" spans="2:39" ht="35.1" customHeight="1" thickBot="1" x14ac:dyDescent="0.35">
      <c r="B20" s="121" t="s">
        <v>163</v>
      </c>
      <c r="C20" s="122"/>
      <c r="D20" s="122"/>
      <c r="E20" s="123"/>
      <c r="F20" s="129" t="str">
        <f>IF(F19&gt;=95,"S",IF(F19&gt;=90,"A",IF(F19&gt;=80,"B",IF(F19&gt;=70,"C","D"))))</f>
        <v>A</v>
      </c>
      <c r="G20" s="130"/>
      <c r="H20" s="130"/>
      <c r="I20" s="130"/>
      <c r="J20" s="130"/>
      <c r="K20" s="130"/>
      <c r="L20" s="130"/>
      <c r="M20" s="130"/>
      <c r="N20" s="130"/>
      <c r="O20" s="131"/>
      <c r="P20" s="129" t="str">
        <f>IF(P19&gt;=95,"S",IF(P19&gt;=90,"A",IF(P19&gt;=80,"B",IF(P19&gt;=70,"C","D"))))</f>
        <v>A</v>
      </c>
      <c r="Q20" s="130"/>
      <c r="R20" s="130"/>
      <c r="S20" s="130"/>
      <c r="T20" s="130"/>
      <c r="U20" s="130"/>
      <c r="V20" s="130"/>
      <c r="W20" s="130"/>
      <c r="X20" s="130"/>
      <c r="Y20" s="138"/>
    </row>
    <row r="21" spans="2:39" s="31" customFormat="1" ht="21.75" customHeight="1" x14ac:dyDescent="0.3">
      <c r="B21" s="28"/>
      <c r="C21" s="28"/>
      <c r="D21" s="28"/>
      <c r="E21" s="28"/>
      <c r="F21" s="29"/>
      <c r="G21" s="29"/>
      <c r="H21" s="29"/>
      <c r="I21" s="29"/>
      <c r="J21" s="29"/>
      <c r="K21" s="29"/>
      <c r="L21" s="29"/>
      <c r="M21" s="29"/>
      <c r="N21" s="29"/>
      <c r="O21" s="29"/>
      <c r="P21" s="30"/>
      <c r="Q21" s="30"/>
      <c r="R21" s="30"/>
      <c r="S21" s="30"/>
      <c r="T21" s="30"/>
      <c r="U21" s="29"/>
      <c r="V21" s="29"/>
      <c r="W21" s="29"/>
      <c r="X21" s="29"/>
      <c r="Y21" s="29"/>
    </row>
    <row r="22" spans="2:39" s="2" customFormat="1" ht="21.95" customHeight="1" thickBot="1" x14ac:dyDescent="0.35">
      <c r="B22" s="20" t="s">
        <v>156</v>
      </c>
      <c r="C22" s="3"/>
      <c r="D22" s="3"/>
      <c r="E22" s="3"/>
      <c r="F22" s="3"/>
      <c r="G22" s="3"/>
      <c r="H22" s="3"/>
      <c r="I22" s="3"/>
      <c r="J22" s="3"/>
      <c r="K22" s="3"/>
      <c r="L22" s="3"/>
      <c r="M22" s="3"/>
      <c r="N22" s="20" t="s">
        <v>158</v>
      </c>
      <c r="O22" s="3"/>
      <c r="P22" s="3"/>
      <c r="Q22" s="3"/>
      <c r="R22" s="3"/>
      <c r="S22" s="3"/>
      <c r="T22" s="3"/>
      <c r="U22" s="3"/>
    </row>
    <row r="23" spans="2:39" s="2" customFormat="1" ht="24.95" customHeight="1" x14ac:dyDescent="0.3">
      <c r="B23" s="110" t="s">
        <v>6</v>
      </c>
      <c r="C23" s="111"/>
      <c r="D23" s="111" t="s">
        <v>7</v>
      </c>
      <c r="E23" s="111"/>
      <c r="F23" s="111"/>
      <c r="G23" s="111"/>
      <c r="H23" s="111"/>
      <c r="I23" s="113" t="s">
        <v>9</v>
      </c>
      <c r="J23" s="114"/>
      <c r="K23" s="114"/>
      <c r="L23" s="114"/>
      <c r="M23" s="115"/>
      <c r="N23" s="97"/>
      <c r="O23" s="97"/>
      <c r="P23" s="97"/>
      <c r="Q23" s="97"/>
      <c r="R23" s="97"/>
      <c r="S23" s="97"/>
      <c r="T23" s="97"/>
      <c r="U23" s="97"/>
      <c r="V23" s="97"/>
      <c r="W23" s="97"/>
      <c r="X23" s="97"/>
      <c r="Y23" s="98"/>
      <c r="AB23" s="43"/>
      <c r="AC23" s="43" t="s">
        <v>48</v>
      </c>
      <c r="AD23" s="43" t="s">
        <v>40</v>
      </c>
      <c r="AE23" s="43" t="s">
        <v>41</v>
      </c>
      <c r="AF23" s="43" t="s">
        <v>42</v>
      </c>
      <c r="AG23" s="43" t="s">
        <v>43</v>
      </c>
      <c r="AH23" s="43" t="s">
        <v>44</v>
      </c>
      <c r="AI23" s="43" t="s">
        <v>49</v>
      </c>
      <c r="AJ23" s="44" t="s">
        <v>45</v>
      </c>
      <c r="AK23" s="44" t="s">
        <v>46</v>
      </c>
      <c r="AL23" s="44" t="s">
        <v>47</v>
      </c>
      <c r="AM23" s="44" t="s">
        <v>50</v>
      </c>
    </row>
    <row r="24" spans="2:39" s="2" customFormat="1" ht="24.95" customHeight="1" x14ac:dyDescent="0.3">
      <c r="B24" s="112"/>
      <c r="C24" s="88"/>
      <c r="D24" s="88"/>
      <c r="E24" s="88"/>
      <c r="F24" s="88"/>
      <c r="G24" s="88"/>
      <c r="H24" s="88"/>
      <c r="I24" s="88" t="s">
        <v>16</v>
      </c>
      <c r="J24" s="88"/>
      <c r="K24" s="88" t="s">
        <v>155</v>
      </c>
      <c r="L24" s="88"/>
      <c r="M24" s="49" t="s">
        <v>161</v>
      </c>
      <c r="N24" s="99"/>
      <c r="O24" s="99"/>
      <c r="P24" s="99"/>
      <c r="Q24" s="99"/>
      <c r="R24" s="99"/>
      <c r="S24" s="99"/>
      <c r="T24" s="99"/>
      <c r="U24" s="99"/>
      <c r="V24" s="99"/>
      <c r="W24" s="99"/>
      <c r="X24" s="99"/>
      <c r="Y24" s="100"/>
      <c r="AB24" s="43" t="s">
        <v>5</v>
      </c>
      <c r="AC24" s="45">
        <f>M25</f>
        <v>75</v>
      </c>
      <c r="AD24" s="45">
        <f>M26</f>
        <v>93.75</v>
      </c>
      <c r="AE24" s="45">
        <f>M27</f>
        <v>100</v>
      </c>
      <c r="AF24" s="45">
        <f>M28</f>
        <v>95.555555555555557</v>
      </c>
      <c r="AG24" s="45">
        <f>M29</f>
        <v>100</v>
      </c>
      <c r="AH24" s="45">
        <f>M30</f>
        <v>100</v>
      </c>
      <c r="AI24" s="45">
        <f>M31</f>
        <v>80</v>
      </c>
      <c r="AJ24" s="45">
        <f>M32</f>
        <v>100</v>
      </c>
      <c r="AK24" s="45">
        <f>M33</f>
        <v>100</v>
      </c>
      <c r="AL24" s="45">
        <f>M34</f>
        <v>100</v>
      </c>
      <c r="AM24" s="45">
        <f>M35</f>
        <v>66.666666666666657</v>
      </c>
    </row>
    <row r="25" spans="2:39" s="2" customFormat="1" ht="24.95" customHeight="1" x14ac:dyDescent="0.3">
      <c r="B25" s="89" t="s">
        <v>5</v>
      </c>
      <c r="C25" s="90"/>
      <c r="D25" s="87" t="s">
        <v>30</v>
      </c>
      <c r="E25" s="87"/>
      <c r="F25" s="87"/>
      <c r="G25" s="87"/>
      <c r="H25" s="87"/>
      <c r="I25" s="86">
        <f>안전보건관리체계!H8</f>
        <v>20</v>
      </c>
      <c r="J25" s="86"/>
      <c r="K25" s="86">
        <f>안전보건관리체계!I8</f>
        <v>15</v>
      </c>
      <c r="L25" s="86"/>
      <c r="M25" s="51">
        <f>K25/I25*100</f>
        <v>75</v>
      </c>
      <c r="N25" s="99"/>
      <c r="O25" s="99"/>
      <c r="P25" s="99"/>
      <c r="Q25" s="99"/>
      <c r="R25" s="99"/>
      <c r="S25" s="99"/>
      <c r="T25" s="99"/>
      <c r="U25" s="99"/>
      <c r="V25" s="99"/>
      <c r="W25" s="99"/>
      <c r="X25" s="99"/>
      <c r="Y25" s="100"/>
    </row>
    <row r="26" spans="2:39" s="2" customFormat="1" ht="24.95" customHeight="1" x14ac:dyDescent="0.3">
      <c r="B26" s="89"/>
      <c r="C26" s="90"/>
      <c r="D26" s="87" t="s">
        <v>31</v>
      </c>
      <c r="E26" s="87"/>
      <c r="F26" s="87"/>
      <c r="G26" s="87"/>
      <c r="H26" s="87"/>
      <c r="I26" s="86">
        <f>안전보건관리체계!H17</f>
        <v>32</v>
      </c>
      <c r="J26" s="86"/>
      <c r="K26" s="86">
        <f>안전보건관리체계!I17</f>
        <v>30</v>
      </c>
      <c r="L26" s="86"/>
      <c r="M26" s="51">
        <f t="shared" ref="M26:M35" si="0">K26/I26*100</f>
        <v>93.75</v>
      </c>
      <c r="N26" s="99"/>
      <c r="O26" s="99"/>
      <c r="P26" s="99"/>
      <c r="Q26" s="99"/>
      <c r="R26" s="99"/>
      <c r="S26" s="99"/>
      <c r="T26" s="99"/>
      <c r="U26" s="99"/>
      <c r="V26" s="99"/>
      <c r="W26" s="99"/>
      <c r="X26" s="99"/>
      <c r="Y26" s="100"/>
    </row>
    <row r="27" spans="2:39" s="2" customFormat="1" ht="24.95" customHeight="1" x14ac:dyDescent="0.3">
      <c r="B27" s="89"/>
      <c r="C27" s="90"/>
      <c r="D27" s="87" t="s">
        <v>32</v>
      </c>
      <c r="E27" s="87"/>
      <c r="F27" s="87"/>
      <c r="G27" s="87"/>
      <c r="H27" s="87"/>
      <c r="I27" s="86">
        <f>안전보건관리체계!H24</f>
        <v>30</v>
      </c>
      <c r="J27" s="86"/>
      <c r="K27" s="86">
        <f>안전보건관리체계!I24</f>
        <v>30</v>
      </c>
      <c r="L27" s="86"/>
      <c r="M27" s="51">
        <f t="shared" si="0"/>
        <v>100</v>
      </c>
      <c r="N27" s="99"/>
      <c r="O27" s="99"/>
      <c r="P27" s="99"/>
      <c r="Q27" s="99"/>
      <c r="R27" s="99"/>
      <c r="S27" s="99"/>
      <c r="T27" s="99"/>
      <c r="U27" s="99"/>
      <c r="V27" s="99"/>
      <c r="W27" s="99"/>
      <c r="X27" s="99"/>
      <c r="Y27" s="100"/>
    </row>
    <row r="28" spans="2:39" s="2" customFormat="1" ht="24.95" customHeight="1" x14ac:dyDescent="0.3">
      <c r="B28" s="89"/>
      <c r="C28" s="90"/>
      <c r="D28" s="87" t="s">
        <v>33</v>
      </c>
      <c r="E28" s="87"/>
      <c r="F28" s="87"/>
      <c r="G28" s="87"/>
      <c r="H28" s="87"/>
      <c r="I28" s="86">
        <f>안전보건관리체계!H31</f>
        <v>45</v>
      </c>
      <c r="J28" s="86"/>
      <c r="K28" s="86">
        <f>안전보건관리체계!I31</f>
        <v>43</v>
      </c>
      <c r="L28" s="86"/>
      <c r="M28" s="51">
        <f t="shared" si="0"/>
        <v>95.555555555555557</v>
      </c>
      <c r="N28" s="99"/>
      <c r="O28" s="99"/>
      <c r="P28" s="99"/>
      <c r="Q28" s="99"/>
      <c r="R28" s="99"/>
      <c r="S28" s="99"/>
      <c r="T28" s="99"/>
      <c r="U28" s="99"/>
      <c r="V28" s="99"/>
      <c r="W28" s="99"/>
      <c r="X28" s="99"/>
      <c r="Y28" s="100"/>
    </row>
    <row r="29" spans="2:39" s="2" customFormat="1" ht="24.95" customHeight="1" x14ac:dyDescent="0.3">
      <c r="B29" s="89"/>
      <c r="C29" s="90"/>
      <c r="D29" s="87" t="s">
        <v>34</v>
      </c>
      <c r="E29" s="87"/>
      <c r="F29" s="87"/>
      <c r="G29" s="87"/>
      <c r="H29" s="87"/>
      <c r="I29" s="86">
        <f>안전보건관리체계!H36</f>
        <v>30</v>
      </c>
      <c r="J29" s="86"/>
      <c r="K29" s="86">
        <f>안전보건관리체계!I36</f>
        <v>30</v>
      </c>
      <c r="L29" s="86"/>
      <c r="M29" s="51">
        <f t="shared" si="0"/>
        <v>100</v>
      </c>
      <c r="N29" s="99"/>
      <c r="O29" s="99"/>
      <c r="P29" s="99"/>
      <c r="Q29" s="99"/>
      <c r="R29" s="99"/>
      <c r="S29" s="99"/>
      <c r="T29" s="99"/>
      <c r="U29" s="99"/>
      <c r="V29" s="99"/>
      <c r="W29" s="99"/>
      <c r="X29" s="99"/>
      <c r="Y29" s="100"/>
    </row>
    <row r="30" spans="2:39" s="2" customFormat="1" ht="24.95" customHeight="1" x14ac:dyDescent="0.3">
      <c r="B30" s="89"/>
      <c r="C30" s="90"/>
      <c r="D30" s="87" t="s">
        <v>35</v>
      </c>
      <c r="E30" s="87"/>
      <c r="F30" s="87"/>
      <c r="G30" s="87"/>
      <c r="H30" s="87"/>
      <c r="I30" s="86">
        <f>안전보건관리체계!H40</f>
        <v>10</v>
      </c>
      <c r="J30" s="86"/>
      <c r="K30" s="86">
        <f>안전보건관리체계!I40</f>
        <v>10</v>
      </c>
      <c r="L30" s="86"/>
      <c r="M30" s="51">
        <f t="shared" si="0"/>
        <v>100</v>
      </c>
      <c r="N30" s="99"/>
      <c r="O30" s="99"/>
      <c r="P30" s="99"/>
      <c r="Q30" s="99"/>
      <c r="R30" s="99"/>
      <c r="S30" s="99"/>
      <c r="T30" s="99"/>
      <c r="U30" s="99"/>
      <c r="V30" s="99"/>
      <c r="W30" s="99"/>
      <c r="X30" s="99"/>
      <c r="Y30" s="100"/>
    </row>
    <row r="31" spans="2:39" s="2" customFormat="1" ht="24.95" customHeight="1" x14ac:dyDescent="0.3">
      <c r="B31" s="89"/>
      <c r="C31" s="90"/>
      <c r="D31" s="87" t="s">
        <v>36</v>
      </c>
      <c r="E31" s="87"/>
      <c r="F31" s="87"/>
      <c r="G31" s="87"/>
      <c r="H31" s="87"/>
      <c r="I31" s="86">
        <f>안전보건관리체계!H46</f>
        <v>25</v>
      </c>
      <c r="J31" s="86"/>
      <c r="K31" s="86">
        <f>안전보건관리체계!I46</f>
        <v>20</v>
      </c>
      <c r="L31" s="86"/>
      <c r="M31" s="51">
        <f t="shared" si="0"/>
        <v>80</v>
      </c>
      <c r="N31" s="99"/>
      <c r="O31" s="99"/>
      <c r="P31" s="99"/>
      <c r="Q31" s="99"/>
      <c r="R31" s="99"/>
      <c r="S31" s="99"/>
      <c r="T31" s="99"/>
      <c r="U31" s="99"/>
      <c r="V31" s="99"/>
      <c r="W31" s="99"/>
      <c r="X31" s="99"/>
      <c r="Y31" s="100"/>
    </row>
    <row r="32" spans="2:39" s="2" customFormat="1" ht="24.95" customHeight="1" x14ac:dyDescent="0.3">
      <c r="B32" s="89"/>
      <c r="C32" s="90"/>
      <c r="D32" s="87" t="s">
        <v>37</v>
      </c>
      <c r="E32" s="87"/>
      <c r="F32" s="87"/>
      <c r="G32" s="87"/>
      <c r="H32" s="87"/>
      <c r="I32" s="86">
        <f>안전보건관리체계!H52</f>
        <v>30</v>
      </c>
      <c r="J32" s="86"/>
      <c r="K32" s="86">
        <f>안전보건관리체계!I52</f>
        <v>30</v>
      </c>
      <c r="L32" s="86"/>
      <c r="M32" s="51">
        <f t="shared" si="0"/>
        <v>100</v>
      </c>
      <c r="N32" s="99"/>
      <c r="O32" s="99"/>
      <c r="P32" s="99"/>
      <c r="Q32" s="99"/>
      <c r="R32" s="99"/>
      <c r="S32" s="99"/>
      <c r="T32" s="99"/>
      <c r="U32" s="99"/>
      <c r="V32" s="99"/>
      <c r="W32" s="99"/>
      <c r="X32" s="99"/>
      <c r="Y32" s="100"/>
    </row>
    <row r="33" spans="2:40" s="2" customFormat="1" ht="24.95" customHeight="1" x14ac:dyDescent="0.3">
      <c r="B33" s="89"/>
      <c r="C33" s="90"/>
      <c r="D33" s="87" t="s">
        <v>38</v>
      </c>
      <c r="E33" s="87"/>
      <c r="F33" s="87"/>
      <c r="G33" s="87"/>
      <c r="H33" s="87"/>
      <c r="I33" s="86">
        <f>안전보건관리체계!H56</f>
        <v>20</v>
      </c>
      <c r="J33" s="86"/>
      <c r="K33" s="86">
        <f>안전보건관리체계!I56</f>
        <v>20</v>
      </c>
      <c r="L33" s="86"/>
      <c r="M33" s="51">
        <f t="shared" si="0"/>
        <v>100</v>
      </c>
      <c r="N33" s="99"/>
      <c r="O33" s="99"/>
      <c r="P33" s="99"/>
      <c r="Q33" s="99"/>
      <c r="R33" s="99"/>
      <c r="S33" s="99"/>
      <c r="T33" s="99"/>
      <c r="U33" s="99"/>
      <c r="V33" s="99"/>
      <c r="W33" s="99"/>
      <c r="X33" s="99"/>
      <c r="Y33" s="100"/>
    </row>
    <row r="34" spans="2:40" s="2" customFormat="1" ht="24.95" customHeight="1" x14ac:dyDescent="0.3">
      <c r="B34" s="89"/>
      <c r="C34" s="90"/>
      <c r="D34" s="87" t="s">
        <v>39</v>
      </c>
      <c r="E34" s="87"/>
      <c r="F34" s="87"/>
      <c r="G34" s="87"/>
      <c r="H34" s="87"/>
      <c r="I34" s="86">
        <f>안전보건관리체계!H62</f>
        <v>40</v>
      </c>
      <c r="J34" s="86"/>
      <c r="K34" s="86">
        <f>안전보건관리체계!I62</f>
        <v>40</v>
      </c>
      <c r="L34" s="86"/>
      <c r="M34" s="51">
        <f t="shared" si="0"/>
        <v>100</v>
      </c>
      <c r="N34" s="99"/>
      <c r="O34" s="99"/>
      <c r="P34" s="99"/>
      <c r="Q34" s="99"/>
      <c r="R34" s="99"/>
      <c r="S34" s="99"/>
      <c r="T34" s="99"/>
      <c r="U34" s="99"/>
      <c r="V34" s="99"/>
      <c r="W34" s="99"/>
      <c r="X34" s="99"/>
      <c r="Y34" s="100"/>
    </row>
    <row r="35" spans="2:40" s="2" customFormat="1" ht="24.95" customHeight="1" x14ac:dyDescent="0.3">
      <c r="B35" s="89"/>
      <c r="C35" s="90"/>
      <c r="D35" s="87" t="s">
        <v>196</v>
      </c>
      <c r="E35" s="87"/>
      <c r="F35" s="87"/>
      <c r="G35" s="87"/>
      <c r="H35" s="87"/>
      <c r="I35" s="86">
        <f>안전보건관리체계!H67</f>
        <v>30</v>
      </c>
      <c r="J35" s="86"/>
      <c r="K35" s="86">
        <f>안전보건관리체계!I67</f>
        <v>20</v>
      </c>
      <c r="L35" s="86"/>
      <c r="M35" s="51">
        <f t="shared" si="0"/>
        <v>66.666666666666657</v>
      </c>
      <c r="N35" s="99"/>
      <c r="O35" s="99"/>
      <c r="P35" s="99"/>
      <c r="Q35" s="99"/>
      <c r="R35" s="99"/>
      <c r="S35" s="99"/>
      <c r="T35" s="99"/>
      <c r="U35" s="99"/>
      <c r="V35" s="99"/>
      <c r="W35" s="99"/>
      <c r="X35" s="99"/>
      <c r="Y35" s="100"/>
    </row>
    <row r="36" spans="2:40" s="2" customFormat="1" ht="24.95" customHeight="1" thickBot="1" x14ac:dyDescent="0.35">
      <c r="B36" s="84" t="s">
        <v>62</v>
      </c>
      <c r="C36" s="85"/>
      <c r="D36" s="85"/>
      <c r="E36" s="85"/>
      <c r="F36" s="85"/>
      <c r="G36" s="85"/>
      <c r="H36" s="85"/>
      <c r="I36" s="85">
        <f>SUM(I25:J35)</f>
        <v>312</v>
      </c>
      <c r="J36" s="85"/>
      <c r="K36" s="85">
        <f>SUM(K25:L35)</f>
        <v>288</v>
      </c>
      <c r="L36" s="85"/>
      <c r="M36" s="50">
        <f>(K36/I36)*100</f>
        <v>92.307692307692307</v>
      </c>
      <c r="N36" s="101"/>
      <c r="O36" s="101"/>
      <c r="P36" s="101"/>
      <c r="Q36" s="101"/>
      <c r="R36" s="101"/>
      <c r="S36" s="101"/>
      <c r="T36" s="101"/>
      <c r="U36" s="101"/>
      <c r="V36" s="101"/>
      <c r="W36" s="101"/>
      <c r="X36" s="101"/>
      <c r="Y36" s="102"/>
    </row>
    <row r="37" spans="2:40" ht="24.95" customHeight="1" x14ac:dyDescent="0.3">
      <c r="B37" s="110" t="s">
        <v>6</v>
      </c>
      <c r="C37" s="111"/>
      <c r="D37" s="111" t="s">
        <v>7</v>
      </c>
      <c r="E37" s="111"/>
      <c r="F37" s="111"/>
      <c r="G37" s="111"/>
      <c r="H37" s="111"/>
      <c r="I37" s="113" t="s">
        <v>9</v>
      </c>
      <c r="J37" s="114"/>
      <c r="K37" s="114"/>
      <c r="L37" s="114"/>
      <c r="M37" s="115"/>
      <c r="N37" s="91"/>
      <c r="O37" s="91"/>
      <c r="P37" s="91"/>
      <c r="Q37" s="91"/>
      <c r="R37" s="91"/>
      <c r="S37" s="91"/>
      <c r="T37" s="91"/>
      <c r="U37" s="91"/>
      <c r="V37" s="91"/>
      <c r="W37" s="91"/>
      <c r="X37" s="91"/>
      <c r="Y37" s="92"/>
      <c r="Z37" s="26"/>
      <c r="AA37" s="34"/>
      <c r="AB37" s="41"/>
      <c r="AC37" s="7" t="s">
        <v>172</v>
      </c>
      <c r="AD37" s="7" t="s">
        <v>173</v>
      </c>
      <c r="AE37" s="7" t="s">
        <v>174</v>
      </c>
      <c r="AF37" s="7" t="s">
        <v>175</v>
      </c>
      <c r="AG37" s="7" t="s">
        <v>176</v>
      </c>
      <c r="AH37" s="7" t="s">
        <v>177</v>
      </c>
      <c r="AI37" s="7" t="s">
        <v>178</v>
      </c>
      <c r="AJ37" s="38"/>
      <c r="AK37" s="38"/>
      <c r="AL37" s="38"/>
      <c r="AM37" s="38"/>
      <c r="AN37" s="9"/>
    </row>
    <row r="38" spans="2:40" ht="24.95" customHeight="1" x14ac:dyDescent="0.3">
      <c r="B38" s="112"/>
      <c r="C38" s="88"/>
      <c r="D38" s="88"/>
      <c r="E38" s="88"/>
      <c r="F38" s="88"/>
      <c r="G38" s="88"/>
      <c r="H38" s="88"/>
      <c r="I38" s="109" t="s">
        <v>16</v>
      </c>
      <c r="J38" s="109"/>
      <c r="K38" s="109" t="s">
        <v>155</v>
      </c>
      <c r="L38" s="109"/>
      <c r="M38" s="48" t="s">
        <v>161</v>
      </c>
      <c r="N38" s="93"/>
      <c r="O38" s="93"/>
      <c r="P38" s="93"/>
      <c r="Q38" s="93"/>
      <c r="R38" s="93"/>
      <c r="S38" s="93"/>
      <c r="T38" s="93"/>
      <c r="U38" s="93"/>
      <c r="V38" s="93"/>
      <c r="W38" s="93"/>
      <c r="X38" s="93"/>
      <c r="Y38" s="94"/>
      <c r="Z38" s="26"/>
      <c r="AA38" s="34"/>
      <c r="AB38" s="41" t="s">
        <v>13</v>
      </c>
      <c r="AC38" s="42">
        <f>M39</f>
        <v>79.411764705882348</v>
      </c>
      <c r="AD38" s="42">
        <f>M40</f>
        <v>83.333333333333343</v>
      </c>
      <c r="AE38" s="42">
        <f>M41</f>
        <v>100</v>
      </c>
      <c r="AF38" s="42">
        <f>M42</f>
        <v>100</v>
      </c>
      <c r="AG38" s="42">
        <f>M43</f>
        <v>100</v>
      </c>
      <c r="AH38" s="42">
        <f>M44</f>
        <v>100</v>
      </c>
      <c r="AI38" s="42">
        <f>M45</f>
        <v>100</v>
      </c>
      <c r="AJ38" s="47"/>
      <c r="AK38" s="47"/>
      <c r="AL38" s="47"/>
      <c r="AM38" s="47"/>
      <c r="AN38" s="9"/>
    </row>
    <row r="39" spans="2:40" ht="24.95" customHeight="1" x14ac:dyDescent="0.3">
      <c r="B39" s="89" t="s">
        <v>13</v>
      </c>
      <c r="C39" s="90"/>
      <c r="D39" s="87" t="s">
        <v>99</v>
      </c>
      <c r="E39" s="87"/>
      <c r="F39" s="87"/>
      <c r="G39" s="87"/>
      <c r="H39" s="87"/>
      <c r="I39" s="86">
        <f>현장안전점검!H15</f>
        <v>170</v>
      </c>
      <c r="J39" s="86"/>
      <c r="K39" s="86">
        <f>현장안전점검!I15</f>
        <v>135</v>
      </c>
      <c r="L39" s="86"/>
      <c r="M39" s="51">
        <f>K39/I39*100</f>
        <v>79.411764705882348</v>
      </c>
      <c r="N39" s="93"/>
      <c r="O39" s="93"/>
      <c r="P39" s="93"/>
      <c r="Q39" s="93"/>
      <c r="R39" s="93"/>
      <c r="S39" s="93"/>
      <c r="T39" s="93"/>
      <c r="U39" s="93"/>
      <c r="V39" s="93"/>
      <c r="W39" s="93"/>
      <c r="X39" s="93"/>
      <c r="Y39" s="94"/>
      <c r="Z39" s="26"/>
      <c r="AA39" s="26"/>
      <c r="AB39" s="26"/>
      <c r="AC39" s="26"/>
      <c r="AD39" s="26"/>
      <c r="AE39" s="26"/>
      <c r="AF39" s="26"/>
      <c r="AG39" s="26"/>
      <c r="AH39" s="26"/>
      <c r="AI39" s="8"/>
      <c r="AJ39" s="9"/>
      <c r="AK39" s="9"/>
      <c r="AL39" s="9"/>
      <c r="AM39" s="9"/>
      <c r="AN39" s="9"/>
    </row>
    <row r="40" spans="2:40" ht="24.95" customHeight="1" x14ac:dyDescent="0.3">
      <c r="B40" s="89"/>
      <c r="C40" s="90"/>
      <c r="D40" s="87" t="s">
        <v>100</v>
      </c>
      <c r="E40" s="87"/>
      <c r="F40" s="87"/>
      <c r="G40" s="87"/>
      <c r="H40" s="87"/>
      <c r="I40" s="86">
        <f>현장안전점검!H20</f>
        <v>60</v>
      </c>
      <c r="J40" s="86"/>
      <c r="K40" s="86">
        <f>현장안전점검!I20</f>
        <v>50</v>
      </c>
      <c r="L40" s="86"/>
      <c r="M40" s="51">
        <f t="shared" ref="M40:M45" si="1">K40/I40*100</f>
        <v>83.333333333333343</v>
      </c>
      <c r="N40" s="93"/>
      <c r="O40" s="93"/>
      <c r="P40" s="93"/>
      <c r="Q40" s="93"/>
      <c r="R40" s="93"/>
      <c r="S40" s="93"/>
      <c r="T40" s="93"/>
      <c r="U40" s="93"/>
      <c r="V40" s="93"/>
      <c r="W40" s="93"/>
      <c r="X40" s="93"/>
      <c r="Y40" s="94"/>
      <c r="Z40" s="26"/>
      <c r="AA40" s="34"/>
      <c r="AB40" s="34"/>
      <c r="AC40" s="34"/>
      <c r="AD40" s="34"/>
      <c r="AE40" s="34"/>
      <c r="AF40" s="34"/>
      <c r="AG40" s="34"/>
      <c r="AH40" s="34"/>
      <c r="AI40" s="34"/>
      <c r="AJ40" s="34"/>
      <c r="AK40" s="34"/>
      <c r="AL40" s="34"/>
      <c r="AM40" s="6"/>
      <c r="AN40" s="9"/>
    </row>
    <row r="41" spans="2:40" ht="24.95" customHeight="1" x14ac:dyDescent="0.3">
      <c r="B41" s="89"/>
      <c r="C41" s="90"/>
      <c r="D41" s="87" t="s">
        <v>101</v>
      </c>
      <c r="E41" s="87"/>
      <c r="F41" s="87"/>
      <c r="G41" s="87"/>
      <c r="H41" s="87"/>
      <c r="I41" s="86">
        <f>현장안전점검!H25</f>
        <v>60</v>
      </c>
      <c r="J41" s="86"/>
      <c r="K41" s="86">
        <f>현장안전점검!I25</f>
        <v>60</v>
      </c>
      <c r="L41" s="86"/>
      <c r="M41" s="51">
        <f t="shared" si="1"/>
        <v>100</v>
      </c>
      <c r="N41" s="93"/>
      <c r="O41" s="93"/>
      <c r="P41" s="93"/>
      <c r="Q41" s="93"/>
      <c r="R41" s="93"/>
      <c r="S41" s="93"/>
      <c r="T41" s="93"/>
      <c r="U41" s="93"/>
      <c r="V41" s="93"/>
      <c r="W41" s="93"/>
      <c r="X41" s="93"/>
      <c r="Y41" s="94"/>
      <c r="Z41" s="26"/>
      <c r="AA41" s="34"/>
      <c r="AB41" s="34"/>
      <c r="AC41" s="34"/>
      <c r="AD41" s="34"/>
      <c r="AE41" s="34"/>
      <c r="AF41" s="34"/>
      <c r="AG41" s="34"/>
      <c r="AH41" s="34"/>
      <c r="AI41" s="34"/>
      <c r="AJ41" s="34"/>
      <c r="AK41" s="34"/>
      <c r="AL41" s="34"/>
      <c r="AM41" s="34"/>
      <c r="AN41" s="9"/>
    </row>
    <row r="42" spans="2:40" ht="24.95" customHeight="1" x14ac:dyDescent="0.3">
      <c r="B42" s="89"/>
      <c r="C42" s="90"/>
      <c r="D42" s="87" t="s">
        <v>106</v>
      </c>
      <c r="E42" s="87"/>
      <c r="F42" s="87"/>
      <c r="G42" s="87"/>
      <c r="H42" s="87"/>
      <c r="I42" s="86">
        <f>현장안전점검!H30</f>
        <v>40</v>
      </c>
      <c r="J42" s="86"/>
      <c r="K42" s="86">
        <f>현장안전점검!I30</f>
        <v>40</v>
      </c>
      <c r="L42" s="86"/>
      <c r="M42" s="51">
        <f t="shared" si="1"/>
        <v>100</v>
      </c>
      <c r="N42" s="93"/>
      <c r="O42" s="93"/>
      <c r="P42" s="93"/>
      <c r="Q42" s="93"/>
      <c r="R42" s="93"/>
      <c r="S42" s="93"/>
      <c r="T42" s="93"/>
      <c r="U42" s="93"/>
      <c r="V42" s="93"/>
      <c r="W42" s="93"/>
      <c r="X42" s="93"/>
      <c r="Y42" s="94"/>
      <c r="Z42" s="26"/>
      <c r="AA42" s="34"/>
      <c r="AB42" s="34"/>
      <c r="AC42" s="40"/>
      <c r="AD42" s="40"/>
      <c r="AE42" s="40"/>
      <c r="AF42" s="40"/>
      <c r="AG42" s="40"/>
      <c r="AH42" s="40"/>
      <c r="AI42" s="40"/>
      <c r="AJ42" s="40"/>
      <c r="AK42" s="40"/>
      <c r="AL42" s="40"/>
      <c r="AM42" s="40"/>
      <c r="AN42" s="9"/>
    </row>
    <row r="43" spans="2:40" ht="24.95" customHeight="1" x14ac:dyDescent="0.3">
      <c r="B43" s="89"/>
      <c r="C43" s="90"/>
      <c r="D43" s="87" t="s">
        <v>10</v>
      </c>
      <c r="E43" s="87"/>
      <c r="F43" s="87"/>
      <c r="G43" s="87"/>
      <c r="H43" s="87"/>
      <c r="I43" s="86">
        <f>현장안전점검!H35</f>
        <v>60</v>
      </c>
      <c r="J43" s="86"/>
      <c r="K43" s="86">
        <f>현장안전점검!I35</f>
        <v>60</v>
      </c>
      <c r="L43" s="86"/>
      <c r="M43" s="51">
        <f t="shared" si="1"/>
        <v>100</v>
      </c>
      <c r="N43" s="93"/>
      <c r="O43" s="93"/>
      <c r="P43" s="93"/>
      <c r="Q43" s="93"/>
      <c r="R43" s="93"/>
      <c r="S43" s="93"/>
      <c r="T43" s="93"/>
      <c r="U43" s="93"/>
      <c r="V43" s="93"/>
      <c r="W43" s="93"/>
      <c r="X43" s="93"/>
      <c r="Y43" s="94"/>
      <c r="Z43" s="26"/>
      <c r="AA43" s="4"/>
      <c r="AB43" s="4"/>
      <c r="AC43" s="4"/>
      <c r="AD43" s="4"/>
      <c r="AE43" s="4"/>
      <c r="AF43" s="4"/>
      <c r="AG43" s="4"/>
      <c r="AH43" s="4"/>
      <c r="AI43" s="5"/>
      <c r="AJ43" s="6"/>
      <c r="AK43" s="6"/>
      <c r="AL43" s="6"/>
      <c r="AM43" s="6"/>
      <c r="AN43" s="9"/>
    </row>
    <row r="44" spans="2:40" ht="24.95" customHeight="1" x14ac:dyDescent="0.3">
      <c r="B44" s="89"/>
      <c r="C44" s="90"/>
      <c r="D44" s="87" t="s">
        <v>11</v>
      </c>
      <c r="E44" s="87"/>
      <c r="F44" s="87"/>
      <c r="G44" s="87"/>
      <c r="H44" s="87"/>
      <c r="I44" s="86">
        <f>현장안전점검!H41</f>
        <v>80</v>
      </c>
      <c r="J44" s="86"/>
      <c r="K44" s="86">
        <f>현장안전점검!I41</f>
        <v>80</v>
      </c>
      <c r="L44" s="86"/>
      <c r="M44" s="51">
        <f t="shared" si="1"/>
        <v>100</v>
      </c>
      <c r="N44" s="93"/>
      <c r="O44" s="93"/>
      <c r="P44" s="93"/>
      <c r="Q44" s="93"/>
      <c r="R44" s="93"/>
      <c r="S44" s="93"/>
      <c r="T44" s="93"/>
      <c r="U44" s="93"/>
      <c r="V44" s="93"/>
      <c r="W44" s="93"/>
      <c r="X44" s="93"/>
      <c r="Y44" s="94"/>
      <c r="Z44" s="26"/>
      <c r="AA44" s="4"/>
      <c r="AB44" s="4"/>
      <c r="AC44" s="4"/>
      <c r="AD44" s="4"/>
      <c r="AE44" s="4"/>
      <c r="AF44" s="4"/>
      <c r="AG44" s="4"/>
      <c r="AH44" s="4"/>
      <c r="AI44" s="5"/>
      <c r="AJ44" s="6"/>
      <c r="AK44" s="6"/>
      <c r="AL44" s="6"/>
      <c r="AM44" s="6"/>
      <c r="AN44" s="9"/>
    </row>
    <row r="45" spans="2:40" ht="24.95" customHeight="1" x14ac:dyDescent="0.3">
      <c r="B45" s="89"/>
      <c r="C45" s="90"/>
      <c r="D45" s="87" t="s">
        <v>109</v>
      </c>
      <c r="E45" s="87"/>
      <c r="F45" s="87"/>
      <c r="G45" s="87"/>
      <c r="H45" s="87"/>
      <c r="I45" s="86">
        <f>현장안전점검!H45</f>
        <v>40</v>
      </c>
      <c r="J45" s="86"/>
      <c r="K45" s="86">
        <f>현장안전점검!I45</f>
        <v>40</v>
      </c>
      <c r="L45" s="86"/>
      <c r="M45" s="51">
        <f t="shared" si="1"/>
        <v>100</v>
      </c>
      <c r="N45" s="93"/>
      <c r="O45" s="93"/>
      <c r="P45" s="93"/>
      <c r="Q45" s="93"/>
      <c r="R45" s="93"/>
      <c r="S45" s="93"/>
      <c r="T45" s="93"/>
      <c r="U45" s="93"/>
      <c r="V45" s="93"/>
      <c r="W45" s="93"/>
      <c r="X45" s="93"/>
      <c r="Y45" s="94"/>
      <c r="Z45" s="26"/>
      <c r="AA45" s="4"/>
      <c r="AB45" s="4"/>
      <c r="AC45" s="4"/>
      <c r="AD45" s="4"/>
      <c r="AE45" s="4"/>
      <c r="AF45" s="4"/>
      <c r="AG45" s="4"/>
      <c r="AH45" s="4"/>
      <c r="AI45" s="5"/>
      <c r="AJ45" s="6"/>
      <c r="AK45" s="6"/>
      <c r="AL45" s="6"/>
      <c r="AM45" s="6"/>
      <c r="AN45" s="9"/>
    </row>
    <row r="46" spans="2:40" ht="24.95" customHeight="1" x14ac:dyDescent="0.3">
      <c r="B46" s="89"/>
      <c r="C46" s="90"/>
      <c r="D46" s="103"/>
      <c r="E46" s="104"/>
      <c r="F46" s="104"/>
      <c r="G46" s="104"/>
      <c r="H46" s="104"/>
      <c r="I46" s="104"/>
      <c r="J46" s="104"/>
      <c r="K46" s="104"/>
      <c r="L46" s="104"/>
      <c r="M46" s="105"/>
      <c r="N46" s="93"/>
      <c r="O46" s="93"/>
      <c r="P46" s="93"/>
      <c r="Q46" s="93"/>
      <c r="R46" s="93"/>
      <c r="S46" s="93"/>
      <c r="T46" s="93"/>
      <c r="U46" s="93"/>
      <c r="V46" s="93"/>
      <c r="W46" s="93"/>
      <c r="X46" s="93"/>
      <c r="Y46" s="94"/>
      <c r="Z46" s="26"/>
      <c r="AA46" s="4"/>
      <c r="AB46" s="4"/>
      <c r="AC46" s="4"/>
      <c r="AD46" s="4"/>
      <c r="AE46" s="4"/>
      <c r="AF46" s="4"/>
      <c r="AG46" s="4"/>
      <c r="AH46" s="4"/>
      <c r="AI46" s="5"/>
      <c r="AJ46" s="6"/>
      <c r="AK46" s="6"/>
      <c r="AL46" s="6"/>
      <c r="AM46" s="6"/>
      <c r="AN46" s="9"/>
    </row>
    <row r="47" spans="2:40" ht="24.95" customHeight="1" x14ac:dyDescent="0.3">
      <c r="B47" s="89"/>
      <c r="C47" s="90"/>
      <c r="D47" s="106"/>
      <c r="E47" s="107"/>
      <c r="F47" s="107"/>
      <c r="G47" s="107"/>
      <c r="H47" s="107"/>
      <c r="I47" s="107"/>
      <c r="J47" s="107"/>
      <c r="K47" s="107"/>
      <c r="L47" s="107"/>
      <c r="M47" s="108"/>
      <c r="N47" s="93"/>
      <c r="O47" s="93"/>
      <c r="P47" s="93"/>
      <c r="Q47" s="93"/>
      <c r="R47" s="93"/>
      <c r="S47" s="93"/>
      <c r="T47" s="93"/>
      <c r="U47" s="93"/>
      <c r="V47" s="93"/>
      <c r="W47" s="93"/>
      <c r="X47" s="93"/>
      <c r="Y47" s="94"/>
      <c r="Z47" s="26"/>
      <c r="AA47" s="4"/>
      <c r="AB47" s="4"/>
      <c r="AC47" s="4"/>
      <c r="AD47" s="4"/>
      <c r="AE47" s="4"/>
      <c r="AF47" s="4"/>
      <c r="AG47" s="4"/>
      <c r="AH47" s="4"/>
      <c r="AI47" s="5"/>
      <c r="AJ47" s="6"/>
      <c r="AK47" s="6"/>
      <c r="AL47" s="6"/>
      <c r="AM47" s="6"/>
      <c r="AN47" s="9"/>
    </row>
    <row r="48" spans="2:40" ht="24.95" customHeight="1" x14ac:dyDescent="0.3">
      <c r="B48" s="89"/>
      <c r="C48" s="90"/>
      <c r="D48" s="106"/>
      <c r="E48" s="107"/>
      <c r="F48" s="107"/>
      <c r="G48" s="107"/>
      <c r="H48" s="107"/>
      <c r="I48" s="107"/>
      <c r="J48" s="107"/>
      <c r="K48" s="107"/>
      <c r="L48" s="107"/>
      <c r="M48" s="108"/>
      <c r="N48" s="93"/>
      <c r="O48" s="93"/>
      <c r="P48" s="93"/>
      <c r="Q48" s="93"/>
      <c r="R48" s="93"/>
      <c r="S48" s="93"/>
      <c r="T48" s="93"/>
      <c r="U48" s="93"/>
      <c r="V48" s="93"/>
      <c r="W48" s="93"/>
      <c r="X48" s="93"/>
      <c r="Y48" s="94"/>
      <c r="Z48" s="26"/>
      <c r="AA48" s="4"/>
      <c r="AB48" s="4"/>
      <c r="AC48" s="4"/>
      <c r="AD48" s="4"/>
      <c r="AE48" s="4"/>
      <c r="AF48" s="4"/>
      <c r="AG48" s="4"/>
      <c r="AH48" s="4"/>
      <c r="AI48" s="5"/>
      <c r="AJ48" s="6"/>
      <c r="AK48" s="6"/>
      <c r="AL48" s="6"/>
      <c r="AM48" s="6"/>
      <c r="AN48" s="9"/>
    </row>
    <row r="49" spans="2:40" ht="24.95" customHeight="1" x14ac:dyDescent="0.3">
      <c r="B49" s="89"/>
      <c r="C49" s="90"/>
      <c r="D49" s="106"/>
      <c r="E49" s="107"/>
      <c r="F49" s="107"/>
      <c r="G49" s="107"/>
      <c r="H49" s="107"/>
      <c r="I49" s="107"/>
      <c r="J49" s="107"/>
      <c r="K49" s="107"/>
      <c r="L49" s="107"/>
      <c r="M49" s="108"/>
      <c r="N49" s="93"/>
      <c r="O49" s="93"/>
      <c r="P49" s="93"/>
      <c r="Q49" s="93"/>
      <c r="R49" s="93"/>
      <c r="S49" s="93"/>
      <c r="T49" s="93"/>
      <c r="U49" s="93"/>
      <c r="V49" s="93"/>
      <c r="W49" s="93"/>
      <c r="X49" s="93"/>
      <c r="Y49" s="94"/>
      <c r="Z49" s="26"/>
      <c r="AA49" s="4"/>
      <c r="AB49" s="4"/>
      <c r="AC49" s="4"/>
      <c r="AD49" s="4"/>
      <c r="AE49" s="4"/>
      <c r="AF49" s="4"/>
      <c r="AG49" s="4"/>
      <c r="AH49" s="4"/>
      <c r="AI49" s="5"/>
      <c r="AJ49" s="6"/>
      <c r="AK49" s="6"/>
      <c r="AL49" s="6"/>
      <c r="AM49" s="6"/>
      <c r="AN49" s="9"/>
    </row>
    <row r="50" spans="2:40" ht="24.95" customHeight="1" thickBot="1" x14ac:dyDescent="0.35">
      <c r="B50" s="84" t="s">
        <v>62</v>
      </c>
      <c r="C50" s="85"/>
      <c r="D50" s="85"/>
      <c r="E50" s="85"/>
      <c r="F50" s="85"/>
      <c r="G50" s="85"/>
      <c r="H50" s="85"/>
      <c r="I50" s="85">
        <f>SUM(I39:J45)</f>
        <v>510</v>
      </c>
      <c r="J50" s="85"/>
      <c r="K50" s="85">
        <f>SUM(K39:L45)</f>
        <v>465</v>
      </c>
      <c r="L50" s="85"/>
      <c r="M50" s="52">
        <f>(K50/I50)*100</f>
        <v>91.17647058823529</v>
      </c>
      <c r="N50" s="95"/>
      <c r="O50" s="95"/>
      <c r="P50" s="95"/>
      <c r="Q50" s="95"/>
      <c r="R50" s="95"/>
      <c r="S50" s="95"/>
      <c r="T50" s="95"/>
      <c r="U50" s="95"/>
      <c r="V50" s="95"/>
      <c r="W50" s="95"/>
      <c r="X50" s="95"/>
      <c r="Y50" s="96"/>
      <c r="Z50" s="26"/>
      <c r="AA50" s="4"/>
      <c r="AB50" s="4"/>
      <c r="AC50" s="4"/>
      <c r="AD50" s="4"/>
      <c r="AE50" s="4"/>
      <c r="AF50" s="4"/>
      <c r="AG50" s="4"/>
      <c r="AH50" s="4"/>
      <c r="AI50" s="5"/>
      <c r="AJ50" s="6"/>
      <c r="AK50" s="6"/>
      <c r="AL50" s="6"/>
      <c r="AM50" s="6"/>
      <c r="AN50" s="9"/>
    </row>
    <row r="51" spans="2:40" s="31" customFormat="1" ht="9.9499999999999993" customHeight="1" x14ac:dyDescent="0.3">
      <c r="B51" s="32"/>
      <c r="C51" s="32"/>
      <c r="D51" s="32"/>
      <c r="E51" s="32"/>
      <c r="F51" s="32"/>
      <c r="G51" s="32"/>
      <c r="H51" s="32"/>
      <c r="I51" s="32"/>
      <c r="J51" s="32"/>
      <c r="K51" s="32"/>
      <c r="L51" s="32"/>
      <c r="M51" s="32"/>
      <c r="N51" s="32"/>
      <c r="O51" s="32"/>
      <c r="P51" s="32"/>
      <c r="Q51" s="32"/>
      <c r="R51" s="32"/>
      <c r="S51" s="32"/>
      <c r="T51" s="32"/>
      <c r="U51" s="32"/>
      <c r="V51" s="32"/>
      <c r="W51" s="32"/>
      <c r="X51" s="32"/>
      <c r="Y51" s="32"/>
      <c r="Z51" s="33"/>
      <c r="AA51" s="34"/>
      <c r="AB51" s="34"/>
      <c r="AC51" s="34"/>
      <c r="AD51" s="34"/>
      <c r="AE51" s="34"/>
      <c r="AF51" s="34"/>
      <c r="AG51" s="34"/>
      <c r="AH51" s="34"/>
      <c r="AI51" s="35"/>
      <c r="AJ51" s="36"/>
      <c r="AK51" s="36"/>
      <c r="AL51" s="36"/>
      <c r="AM51" s="36"/>
      <c r="AN51" s="37"/>
    </row>
    <row r="52" spans="2:40" x14ac:dyDescent="0.3">
      <c r="B52" s="1"/>
      <c r="C52" s="1"/>
      <c r="D52" s="1"/>
      <c r="E52" s="1"/>
      <c r="F52" s="1"/>
      <c r="G52" s="1"/>
      <c r="H52" s="1"/>
      <c r="I52" s="1"/>
      <c r="J52" s="1"/>
      <c r="K52" s="1"/>
      <c r="L52" s="1"/>
      <c r="M52" s="1"/>
      <c r="N52" s="1"/>
      <c r="O52" s="1"/>
      <c r="P52" s="1"/>
      <c r="Q52" s="1"/>
      <c r="R52" s="1"/>
      <c r="S52" s="1"/>
      <c r="T52" s="1"/>
      <c r="U52" s="1"/>
    </row>
    <row r="53" spans="2:40" x14ac:dyDescent="0.3">
      <c r="B53" s="1"/>
      <c r="C53" s="1"/>
      <c r="D53" s="1"/>
      <c r="E53" s="1"/>
      <c r="F53" s="1"/>
      <c r="G53" s="1"/>
      <c r="H53" s="1"/>
      <c r="I53" s="1"/>
      <c r="J53" s="1"/>
      <c r="K53" s="1"/>
      <c r="L53" s="1"/>
      <c r="M53" s="1"/>
      <c r="N53" s="1"/>
      <c r="O53" s="1"/>
      <c r="P53" s="1"/>
      <c r="Q53" s="1"/>
      <c r="R53" s="1"/>
      <c r="S53" s="1"/>
      <c r="T53" s="1"/>
      <c r="U53" s="1"/>
    </row>
    <row r="54" spans="2:40" x14ac:dyDescent="0.3">
      <c r="B54" s="1"/>
      <c r="C54" s="1"/>
      <c r="D54" s="1"/>
      <c r="E54" s="1"/>
      <c r="F54" s="1"/>
      <c r="G54" s="1"/>
      <c r="H54" s="1"/>
      <c r="I54" s="1"/>
      <c r="J54" s="1"/>
      <c r="K54" s="1"/>
      <c r="L54" s="1"/>
      <c r="M54" s="1"/>
      <c r="N54" s="1"/>
      <c r="O54" s="1"/>
      <c r="P54" s="1"/>
      <c r="Q54" s="1"/>
      <c r="R54" s="1"/>
      <c r="S54" s="1"/>
      <c r="T54" s="1"/>
      <c r="U54" s="1"/>
    </row>
    <row r="55" spans="2:40" x14ac:dyDescent="0.3">
      <c r="B55" s="1"/>
      <c r="C55" s="1"/>
      <c r="D55" s="1"/>
      <c r="E55" s="1"/>
      <c r="F55" s="1"/>
      <c r="G55" s="1"/>
      <c r="H55" s="1"/>
      <c r="I55" s="1"/>
      <c r="J55" s="1"/>
      <c r="K55" s="1"/>
      <c r="L55" s="1"/>
      <c r="M55" s="1"/>
      <c r="N55" s="1"/>
      <c r="O55" s="1"/>
      <c r="P55" s="1"/>
      <c r="Q55" s="1"/>
      <c r="R55" s="1"/>
      <c r="S55" s="1"/>
      <c r="T55" s="1"/>
      <c r="U55" s="1"/>
    </row>
    <row r="56" spans="2:40" x14ac:dyDescent="0.3">
      <c r="B56" s="1"/>
      <c r="C56" s="1"/>
      <c r="D56" s="1"/>
      <c r="E56" s="1"/>
      <c r="F56" s="1"/>
      <c r="G56" s="1"/>
      <c r="H56" s="1"/>
      <c r="I56" s="1"/>
      <c r="J56" s="1"/>
      <c r="K56" s="1"/>
      <c r="L56" s="1"/>
      <c r="M56" s="1"/>
      <c r="N56" s="1"/>
      <c r="O56" s="1"/>
      <c r="P56" s="1"/>
      <c r="Q56" s="1"/>
      <c r="R56" s="1"/>
      <c r="S56" s="1"/>
      <c r="T56" s="1"/>
      <c r="U56" s="1"/>
    </row>
    <row r="57" spans="2:40" x14ac:dyDescent="0.3">
      <c r="B57" s="1"/>
      <c r="C57" s="1"/>
      <c r="D57" s="1"/>
      <c r="E57" s="1"/>
      <c r="F57" s="1"/>
      <c r="G57" s="1"/>
      <c r="H57" s="1"/>
      <c r="I57" s="1"/>
      <c r="J57" s="1"/>
      <c r="K57" s="1"/>
      <c r="L57" s="1"/>
      <c r="M57" s="1"/>
      <c r="N57" s="1"/>
      <c r="O57" s="1"/>
      <c r="P57" s="1"/>
      <c r="Q57" s="1"/>
      <c r="R57" s="1"/>
      <c r="S57" s="1"/>
      <c r="T57" s="1"/>
      <c r="U57" s="1"/>
    </row>
    <row r="58" spans="2:40" x14ac:dyDescent="0.3">
      <c r="B58" s="1"/>
      <c r="C58" s="1"/>
      <c r="D58" s="1"/>
      <c r="E58" s="1"/>
      <c r="F58" s="1"/>
      <c r="G58" s="1"/>
      <c r="H58" s="1"/>
      <c r="I58" s="1"/>
      <c r="J58" s="1"/>
      <c r="K58" s="1"/>
      <c r="L58" s="1"/>
      <c r="M58" s="1"/>
      <c r="N58" s="1"/>
      <c r="O58" s="1"/>
      <c r="P58" s="1"/>
      <c r="Q58" s="1"/>
      <c r="R58" s="1"/>
      <c r="S58" s="1"/>
      <c r="T58" s="1"/>
      <c r="U58" s="1"/>
    </row>
    <row r="59" spans="2:40" x14ac:dyDescent="0.3">
      <c r="B59" s="1"/>
      <c r="C59" s="1"/>
      <c r="D59" s="1"/>
      <c r="E59" s="1"/>
      <c r="F59" s="1"/>
      <c r="G59" s="1"/>
      <c r="H59" s="1"/>
      <c r="I59" s="1"/>
      <c r="J59" s="1"/>
      <c r="K59" s="1"/>
      <c r="L59" s="1"/>
      <c r="M59" s="1"/>
      <c r="N59" s="1"/>
      <c r="O59" s="1"/>
      <c r="P59" s="1"/>
      <c r="Q59" s="1"/>
      <c r="R59" s="1"/>
      <c r="S59" s="1"/>
      <c r="T59" s="1"/>
      <c r="U59" s="1"/>
    </row>
    <row r="60" spans="2:40" x14ac:dyDescent="0.3">
      <c r="B60" s="1"/>
      <c r="C60" s="1"/>
      <c r="D60" s="1"/>
      <c r="E60" s="1"/>
      <c r="F60" s="1"/>
      <c r="G60" s="1"/>
      <c r="H60" s="1"/>
      <c r="I60" s="1"/>
      <c r="J60" s="1"/>
      <c r="K60" s="1"/>
      <c r="L60" s="1"/>
      <c r="M60" s="1"/>
      <c r="N60" s="1"/>
      <c r="O60" s="1"/>
      <c r="P60" s="1"/>
      <c r="Q60" s="1"/>
      <c r="R60" s="1"/>
      <c r="S60" s="1"/>
      <c r="T60" s="1"/>
      <c r="U60" s="1"/>
    </row>
    <row r="61" spans="2:40" x14ac:dyDescent="0.3">
      <c r="B61" s="1"/>
      <c r="C61" s="1"/>
      <c r="D61" s="1"/>
      <c r="E61" s="1"/>
      <c r="F61" s="1"/>
      <c r="G61" s="1"/>
      <c r="H61" s="1"/>
      <c r="I61" s="1"/>
      <c r="J61" s="1"/>
      <c r="K61" s="1"/>
      <c r="L61" s="1"/>
      <c r="M61" s="1"/>
      <c r="N61" s="1"/>
      <c r="O61" s="1"/>
      <c r="P61" s="1"/>
      <c r="Q61" s="1"/>
      <c r="R61" s="1"/>
      <c r="S61" s="1"/>
      <c r="T61" s="1"/>
      <c r="U61" s="1"/>
    </row>
    <row r="62" spans="2:40" x14ac:dyDescent="0.3">
      <c r="B62" s="1"/>
      <c r="C62" s="1"/>
      <c r="D62" s="1"/>
      <c r="E62" s="1"/>
      <c r="F62" s="1"/>
      <c r="G62" s="1"/>
      <c r="H62" s="1"/>
      <c r="I62" s="1"/>
      <c r="J62" s="1"/>
      <c r="K62" s="1"/>
      <c r="L62" s="1"/>
      <c r="M62" s="1"/>
      <c r="N62" s="1"/>
      <c r="O62" s="1"/>
      <c r="P62" s="1"/>
      <c r="Q62" s="1"/>
      <c r="R62" s="1"/>
      <c r="S62" s="1"/>
      <c r="T62" s="1"/>
      <c r="U62" s="1"/>
    </row>
    <row r="63" spans="2:40" x14ac:dyDescent="0.3">
      <c r="B63" s="1"/>
      <c r="C63" s="1"/>
      <c r="D63" s="1"/>
      <c r="E63" s="1"/>
      <c r="F63" s="1"/>
      <c r="G63" s="1"/>
      <c r="H63" s="1"/>
      <c r="I63" s="1"/>
      <c r="J63" s="1"/>
      <c r="K63" s="1"/>
      <c r="L63" s="1"/>
      <c r="M63" s="1"/>
      <c r="N63" s="1"/>
      <c r="O63" s="1"/>
      <c r="P63" s="1"/>
      <c r="Q63" s="1"/>
      <c r="R63" s="1"/>
      <c r="S63" s="1"/>
      <c r="T63" s="1"/>
      <c r="U63" s="1"/>
    </row>
    <row r="64" spans="2:40" x14ac:dyDescent="0.3">
      <c r="B64" s="1"/>
      <c r="C64" s="1"/>
      <c r="D64" s="1"/>
      <c r="E64" s="1"/>
      <c r="F64" s="1"/>
      <c r="G64" s="1"/>
      <c r="H64" s="1"/>
      <c r="I64" s="1"/>
      <c r="J64" s="1"/>
      <c r="K64" s="1"/>
      <c r="L64" s="1"/>
      <c r="M64" s="1"/>
      <c r="N64" s="1"/>
      <c r="O64" s="1"/>
      <c r="P64" s="1"/>
      <c r="Q64" s="1"/>
      <c r="R64" s="1"/>
      <c r="S64" s="1"/>
      <c r="T64" s="1"/>
      <c r="U64" s="1"/>
    </row>
    <row r="65" spans="2:21" x14ac:dyDescent="0.3">
      <c r="B65" s="1"/>
      <c r="C65" s="1"/>
      <c r="D65" s="1"/>
      <c r="E65" s="1"/>
      <c r="F65" s="1"/>
      <c r="G65" s="1"/>
      <c r="H65" s="1"/>
      <c r="I65" s="1"/>
      <c r="J65" s="1"/>
      <c r="K65" s="1"/>
      <c r="L65" s="1"/>
      <c r="M65" s="1"/>
      <c r="N65" s="1"/>
      <c r="O65" s="1"/>
      <c r="P65" s="1"/>
      <c r="Q65" s="1"/>
      <c r="R65" s="1"/>
      <c r="S65" s="1"/>
      <c r="T65" s="1"/>
      <c r="U65" s="1"/>
    </row>
    <row r="66" spans="2:21" x14ac:dyDescent="0.3">
      <c r="B66" s="1"/>
      <c r="C66" s="1"/>
      <c r="D66" s="1"/>
      <c r="E66" s="1"/>
      <c r="F66" s="1"/>
      <c r="G66" s="1"/>
      <c r="H66" s="1"/>
      <c r="I66" s="1"/>
      <c r="J66" s="1"/>
      <c r="K66" s="1"/>
      <c r="L66" s="1"/>
      <c r="M66" s="1"/>
      <c r="N66" s="1"/>
      <c r="O66" s="1"/>
      <c r="P66" s="1"/>
      <c r="Q66" s="1"/>
      <c r="R66" s="1"/>
      <c r="S66" s="1"/>
      <c r="T66" s="1"/>
      <c r="U66" s="1"/>
    </row>
    <row r="67" spans="2:21" x14ac:dyDescent="0.3">
      <c r="B67" s="1"/>
      <c r="C67" s="1"/>
      <c r="D67" s="1"/>
      <c r="E67" s="1"/>
      <c r="F67" s="1"/>
      <c r="G67" s="1"/>
      <c r="H67" s="1"/>
      <c r="I67" s="1"/>
      <c r="J67" s="1"/>
      <c r="K67" s="1"/>
      <c r="L67" s="1"/>
      <c r="M67" s="1"/>
      <c r="N67" s="1"/>
      <c r="O67" s="1"/>
      <c r="P67" s="1"/>
      <c r="Q67" s="1"/>
      <c r="R67" s="1"/>
      <c r="S67" s="1"/>
      <c r="T67" s="1"/>
      <c r="U67" s="1"/>
    </row>
    <row r="68" spans="2:21" x14ac:dyDescent="0.3">
      <c r="B68" s="1"/>
      <c r="C68" s="1"/>
      <c r="D68" s="1"/>
      <c r="E68" s="1"/>
      <c r="F68" s="1"/>
      <c r="G68" s="1"/>
      <c r="H68" s="1"/>
      <c r="I68" s="1"/>
      <c r="J68" s="1"/>
      <c r="K68" s="1"/>
      <c r="L68" s="1"/>
      <c r="M68" s="1"/>
      <c r="N68" s="1"/>
      <c r="O68" s="1"/>
      <c r="P68" s="1"/>
      <c r="Q68" s="1"/>
      <c r="R68" s="1"/>
      <c r="S68" s="1"/>
      <c r="T68" s="1"/>
      <c r="U68" s="1"/>
    </row>
    <row r="69" spans="2:21" x14ac:dyDescent="0.3">
      <c r="B69" s="1"/>
      <c r="C69" s="1"/>
      <c r="D69" s="1"/>
      <c r="E69" s="1"/>
      <c r="F69" s="1"/>
      <c r="G69" s="1"/>
      <c r="H69" s="1"/>
      <c r="I69" s="1"/>
      <c r="J69" s="1"/>
      <c r="K69" s="1"/>
      <c r="L69" s="1"/>
      <c r="M69" s="1"/>
      <c r="N69" s="1"/>
      <c r="O69" s="1"/>
      <c r="P69" s="1"/>
      <c r="Q69" s="1"/>
      <c r="R69" s="1"/>
      <c r="S69" s="1"/>
      <c r="T69" s="1"/>
      <c r="U69" s="1"/>
    </row>
    <row r="70" spans="2:21" x14ac:dyDescent="0.3">
      <c r="B70" s="1"/>
      <c r="C70" s="1"/>
      <c r="D70" s="1"/>
      <c r="E70" s="1"/>
      <c r="F70" s="1"/>
      <c r="G70" s="1"/>
      <c r="H70" s="1"/>
      <c r="I70" s="1"/>
      <c r="J70" s="1"/>
      <c r="K70" s="1"/>
      <c r="L70" s="1"/>
      <c r="M70" s="1"/>
      <c r="N70" s="1"/>
      <c r="O70" s="1"/>
      <c r="P70" s="1"/>
      <c r="Q70" s="1"/>
      <c r="R70" s="1"/>
      <c r="S70" s="1"/>
      <c r="T70" s="1"/>
      <c r="U70" s="1"/>
    </row>
    <row r="71" spans="2:21" x14ac:dyDescent="0.3">
      <c r="B71" s="1"/>
      <c r="C71" s="1"/>
      <c r="D71" s="1"/>
      <c r="E71" s="1"/>
      <c r="F71" s="1"/>
      <c r="G71" s="1"/>
      <c r="H71" s="1"/>
      <c r="I71" s="1"/>
      <c r="J71" s="1"/>
      <c r="K71" s="1"/>
      <c r="L71" s="1"/>
      <c r="M71" s="1"/>
      <c r="N71" s="1"/>
      <c r="O71" s="1"/>
      <c r="P71" s="1"/>
      <c r="Q71" s="1"/>
      <c r="R71" s="1"/>
      <c r="S71" s="1"/>
      <c r="T71" s="1"/>
      <c r="U71" s="1"/>
    </row>
    <row r="72" spans="2:21" x14ac:dyDescent="0.3">
      <c r="B72" s="1"/>
      <c r="C72" s="1"/>
      <c r="D72" s="1"/>
      <c r="E72" s="1"/>
      <c r="F72" s="1"/>
      <c r="G72" s="1"/>
      <c r="H72" s="1"/>
      <c r="I72" s="1"/>
      <c r="J72" s="1"/>
      <c r="K72" s="1"/>
      <c r="L72" s="1"/>
      <c r="M72" s="1"/>
      <c r="N72" s="1"/>
      <c r="O72" s="1"/>
      <c r="P72" s="1"/>
      <c r="Q72" s="1"/>
      <c r="R72" s="1"/>
      <c r="S72" s="1"/>
      <c r="T72" s="1"/>
      <c r="U72" s="1"/>
    </row>
    <row r="73" spans="2:21" x14ac:dyDescent="0.3">
      <c r="B73" s="1"/>
      <c r="C73" s="1"/>
      <c r="D73" s="1"/>
      <c r="E73" s="1"/>
      <c r="F73" s="1"/>
      <c r="G73" s="1"/>
      <c r="H73" s="1"/>
      <c r="I73" s="1"/>
      <c r="J73" s="1"/>
      <c r="K73" s="1"/>
      <c r="L73" s="1"/>
      <c r="M73" s="1"/>
      <c r="N73" s="1"/>
      <c r="O73" s="1"/>
      <c r="P73" s="1"/>
      <c r="Q73" s="1"/>
      <c r="R73" s="1"/>
      <c r="S73" s="1"/>
      <c r="T73" s="1"/>
      <c r="U73" s="1"/>
    </row>
    <row r="74" spans="2:21" x14ac:dyDescent="0.3">
      <c r="B74" s="1"/>
      <c r="C74" s="1"/>
      <c r="D74" s="1"/>
      <c r="E74" s="1"/>
      <c r="F74" s="1"/>
      <c r="G74" s="1"/>
      <c r="H74" s="1"/>
      <c r="I74" s="1"/>
      <c r="J74" s="1"/>
      <c r="K74" s="1"/>
      <c r="L74" s="1"/>
      <c r="M74" s="1"/>
      <c r="N74" s="1"/>
      <c r="O74" s="1"/>
      <c r="P74" s="1"/>
      <c r="Q74" s="1"/>
      <c r="R74" s="1"/>
      <c r="S74" s="1"/>
      <c r="T74" s="1"/>
      <c r="U74" s="1"/>
    </row>
    <row r="75" spans="2:21" x14ac:dyDescent="0.3">
      <c r="B75" s="1"/>
      <c r="C75" s="1"/>
      <c r="D75" s="1"/>
      <c r="E75" s="1"/>
      <c r="F75" s="1"/>
      <c r="G75" s="1"/>
      <c r="H75" s="1"/>
      <c r="I75" s="1"/>
      <c r="J75" s="1"/>
      <c r="K75" s="1"/>
      <c r="L75" s="1"/>
      <c r="M75" s="1"/>
      <c r="N75" s="1"/>
      <c r="O75" s="1"/>
      <c r="P75" s="1"/>
      <c r="Q75" s="1"/>
      <c r="R75" s="1"/>
      <c r="S75" s="1"/>
      <c r="T75" s="1"/>
      <c r="U75" s="1"/>
    </row>
    <row r="76" spans="2:21" x14ac:dyDescent="0.3">
      <c r="B76" s="1"/>
      <c r="C76" s="1"/>
      <c r="D76" s="1"/>
      <c r="E76" s="1"/>
      <c r="F76" s="1"/>
      <c r="G76" s="1"/>
      <c r="H76" s="1"/>
      <c r="I76" s="1"/>
      <c r="J76" s="1"/>
      <c r="K76" s="1"/>
      <c r="L76" s="1"/>
      <c r="M76" s="1"/>
      <c r="N76" s="1"/>
      <c r="O76" s="1"/>
      <c r="P76" s="1"/>
      <c r="Q76" s="1"/>
      <c r="R76" s="1"/>
      <c r="S76" s="1"/>
      <c r="T76" s="1"/>
      <c r="U76" s="1"/>
    </row>
    <row r="77" spans="2:21" x14ac:dyDescent="0.3">
      <c r="B77" s="1"/>
      <c r="C77" s="1"/>
      <c r="D77" s="1"/>
      <c r="E77" s="1"/>
      <c r="F77" s="1"/>
      <c r="G77" s="1"/>
      <c r="H77" s="1"/>
      <c r="I77" s="1"/>
      <c r="J77" s="1"/>
      <c r="K77" s="1"/>
      <c r="L77" s="1"/>
      <c r="M77" s="1"/>
      <c r="N77" s="1"/>
      <c r="O77" s="1"/>
      <c r="P77" s="1"/>
      <c r="Q77" s="1"/>
      <c r="R77" s="1"/>
      <c r="S77" s="1"/>
      <c r="T77" s="1"/>
      <c r="U77" s="1"/>
    </row>
    <row r="78" spans="2:21" x14ac:dyDescent="0.3">
      <c r="B78" s="1"/>
      <c r="C78" s="1"/>
      <c r="D78" s="1"/>
      <c r="E78" s="1"/>
      <c r="F78" s="1"/>
      <c r="G78" s="1"/>
      <c r="H78" s="1"/>
      <c r="I78" s="1"/>
      <c r="J78" s="1"/>
      <c r="K78" s="1"/>
      <c r="L78" s="1"/>
      <c r="M78" s="1"/>
      <c r="N78" s="1"/>
      <c r="O78" s="1"/>
      <c r="P78" s="1"/>
      <c r="Q78" s="1"/>
      <c r="R78" s="1"/>
      <c r="S78" s="1"/>
      <c r="T78" s="1"/>
      <c r="U78" s="1"/>
    </row>
    <row r="79" spans="2:21" x14ac:dyDescent="0.3">
      <c r="B79" s="1"/>
      <c r="C79" s="1"/>
      <c r="D79" s="1"/>
      <c r="E79" s="1"/>
      <c r="F79" s="1"/>
      <c r="G79" s="1"/>
      <c r="H79" s="1"/>
      <c r="I79" s="1"/>
      <c r="J79" s="1"/>
      <c r="K79" s="1"/>
      <c r="L79" s="1"/>
      <c r="M79" s="1"/>
      <c r="N79" s="1"/>
      <c r="O79" s="1"/>
      <c r="P79" s="1"/>
      <c r="Q79" s="1"/>
      <c r="R79" s="1"/>
      <c r="S79" s="1"/>
      <c r="T79" s="1"/>
      <c r="U79" s="1"/>
    </row>
    <row r="80" spans="2:21" x14ac:dyDescent="0.3">
      <c r="B80" s="1"/>
      <c r="C80" s="1"/>
      <c r="D80" s="1"/>
      <c r="E80" s="1"/>
      <c r="F80" s="1"/>
      <c r="G80" s="1"/>
      <c r="H80" s="1"/>
      <c r="I80" s="1"/>
      <c r="J80" s="1"/>
      <c r="K80" s="1"/>
      <c r="L80" s="1"/>
      <c r="M80" s="1"/>
      <c r="N80" s="1"/>
      <c r="O80" s="1"/>
      <c r="P80" s="1"/>
      <c r="Q80" s="1"/>
      <c r="R80" s="1"/>
      <c r="S80" s="1"/>
      <c r="T80" s="1"/>
      <c r="U80" s="1"/>
    </row>
    <row r="81" spans="2:21" x14ac:dyDescent="0.3">
      <c r="B81" s="1"/>
      <c r="C81" s="1"/>
      <c r="D81" s="1"/>
      <c r="E81" s="1"/>
      <c r="F81" s="1"/>
      <c r="G81" s="1"/>
      <c r="H81" s="1"/>
      <c r="I81" s="1"/>
      <c r="J81" s="1"/>
      <c r="K81" s="1"/>
      <c r="L81" s="1"/>
      <c r="M81" s="1"/>
      <c r="N81" s="1"/>
      <c r="O81" s="1"/>
      <c r="P81" s="1"/>
      <c r="Q81" s="1"/>
      <c r="R81" s="1"/>
      <c r="S81" s="1"/>
      <c r="T81" s="1"/>
      <c r="U81" s="1"/>
    </row>
    <row r="82" spans="2:21" x14ac:dyDescent="0.3">
      <c r="B82" s="1"/>
      <c r="C82" s="1"/>
      <c r="D82" s="1"/>
      <c r="E82" s="1"/>
      <c r="F82" s="1"/>
      <c r="G82" s="1"/>
      <c r="H82" s="1"/>
      <c r="I82" s="1"/>
      <c r="J82" s="1"/>
      <c r="K82" s="1"/>
      <c r="L82" s="1"/>
      <c r="M82" s="1"/>
      <c r="N82" s="1"/>
      <c r="O82" s="1"/>
      <c r="P82" s="1"/>
      <c r="Q82" s="1"/>
      <c r="R82" s="1"/>
      <c r="S82" s="1"/>
      <c r="T82" s="1"/>
      <c r="U82" s="1"/>
    </row>
    <row r="83" spans="2:21" x14ac:dyDescent="0.3">
      <c r="B83" s="1"/>
      <c r="C83" s="1"/>
      <c r="D83" s="1"/>
      <c r="E83" s="1"/>
      <c r="F83" s="1"/>
      <c r="G83" s="1"/>
      <c r="H83" s="1"/>
      <c r="I83" s="1"/>
      <c r="J83" s="1"/>
      <c r="K83" s="1"/>
      <c r="L83" s="1"/>
      <c r="M83" s="1"/>
      <c r="N83" s="1"/>
      <c r="O83" s="1"/>
      <c r="P83" s="1"/>
      <c r="Q83" s="1"/>
      <c r="R83" s="1"/>
      <c r="S83" s="1"/>
      <c r="T83" s="1"/>
      <c r="U83" s="1"/>
    </row>
    <row r="84" spans="2:21" x14ac:dyDescent="0.3">
      <c r="B84" s="1"/>
      <c r="C84" s="1"/>
      <c r="D84" s="1"/>
      <c r="E84" s="1"/>
      <c r="F84" s="1"/>
      <c r="G84" s="1"/>
      <c r="H84" s="1"/>
      <c r="I84" s="1"/>
      <c r="J84" s="1"/>
      <c r="K84" s="1"/>
      <c r="L84" s="1"/>
      <c r="M84" s="1"/>
      <c r="N84" s="1"/>
      <c r="O84" s="1"/>
      <c r="P84" s="1"/>
      <c r="Q84" s="1"/>
      <c r="R84" s="1"/>
      <c r="S84" s="1"/>
      <c r="T84" s="1"/>
      <c r="U84" s="1"/>
    </row>
    <row r="85" spans="2:21" x14ac:dyDescent="0.3">
      <c r="B85" s="1"/>
      <c r="C85" s="1"/>
      <c r="D85" s="1"/>
      <c r="E85" s="1"/>
      <c r="F85" s="1"/>
      <c r="G85" s="1"/>
      <c r="H85" s="1"/>
      <c r="I85" s="1"/>
      <c r="J85" s="1"/>
      <c r="K85" s="1"/>
      <c r="L85" s="1"/>
      <c r="M85" s="1"/>
      <c r="N85" s="1"/>
      <c r="O85" s="1"/>
      <c r="P85" s="1"/>
      <c r="Q85" s="1"/>
      <c r="R85" s="1"/>
      <c r="S85" s="1"/>
      <c r="T85" s="1"/>
      <c r="U85" s="1"/>
    </row>
    <row r="86" spans="2:21" x14ac:dyDescent="0.3">
      <c r="B86" s="1"/>
      <c r="C86" s="1"/>
      <c r="D86" s="1"/>
      <c r="E86" s="1"/>
      <c r="F86" s="1"/>
      <c r="G86" s="1"/>
      <c r="H86" s="1"/>
      <c r="I86" s="1"/>
      <c r="J86" s="1"/>
      <c r="K86" s="1"/>
      <c r="L86" s="1"/>
      <c r="M86" s="1"/>
      <c r="N86" s="1"/>
      <c r="O86" s="1"/>
      <c r="P86" s="1"/>
      <c r="Q86" s="1"/>
      <c r="R86" s="1"/>
      <c r="S86" s="1"/>
      <c r="T86" s="1"/>
      <c r="U86" s="1"/>
    </row>
    <row r="87" spans="2:21" x14ac:dyDescent="0.3">
      <c r="B87" s="1"/>
      <c r="C87" s="1"/>
      <c r="D87" s="1"/>
      <c r="E87" s="1"/>
      <c r="F87" s="1"/>
      <c r="G87" s="1"/>
      <c r="H87" s="1"/>
      <c r="I87" s="1"/>
      <c r="J87" s="1"/>
      <c r="K87" s="1"/>
      <c r="L87" s="1"/>
      <c r="M87" s="1"/>
      <c r="N87" s="1"/>
      <c r="O87" s="1"/>
      <c r="P87" s="1"/>
      <c r="Q87" s="1"/>
      <c r="R87" s="1"/>
      <c r="S87" s="1"/>
      <c r="T87" s="1"/>
      <c r="U87" s="1"/>
    </row>
    <row r="88" spans="2:21" x14ac:dyDescent="0.3">
      <c r="B88" s="1"/>
      <c r="C88" s="1"/>
      <c r="D88" s="1"/>
      <c r="E88" s="1"/>
      <c r="F88" s="1"/>
      <c r="G88" s="1"/>
      <c r="H88" s="1"/>
      <c r="I88" s="1"/>
      <c r="J88" s="1"/>
      <c r="K88" s="1"/>
      <c r="L88" s="1"/>
      <c r="M88" s="1"/>
      <c r="N88" s="1"/>
      <c r="O88" s="1"/>
      <c r="P88" s="1"/>
      <c r="Q88" s="1"/>
      <c r="R88" s="1"/>
      <c r="S88" s="1"/>
      <c r="T88" s="1"/>
      <c r="U88" s="1"/>
    </row>
    <row r="89" spans="2:21" x14ac:dyDescent="0.3">
      <c r="B89" s="1"/>
      <c r="C89" s="1"/>
      <c r="D89" s="1"/>
      <c r="E89" s="1"/>
      <c r="F89" s="1"/>
      <c r="G89" s="1"/>
      <c r="H89" s="1"/>
      <c r="I89" s="1"/>
      <c r="J89" s="1"/>
      <c r="K89" s="1"/>
      <c r="L89" s="1"/>
      <c r="M89" s="1"/>
      <c r="N89" s="1"/>
      <c r="O89" s="1"/>
      <c r="P89" s="1"/>
      <c r="Q89" s="1"/>
      <c r="R89" s="1"/>
      <c r="S89" s="1"/>
      <c r="T89" s="1"/>
      <c r="U89" s="1"/>
    </row>
    <row r="90" spans="2:21" x14ac:dyDescent="0.3">
      <c r="B90" s="1"/>
      <c r="C90" s="1"/>
      <c r="D90" s="1"/>
      <c r="E90" s="1"/>
      <c r="F90" s="1"/>
      <c r="G90" s="1"/>
      <c r="H90" s="1"/>
      <c r="I90" s="1"/>
      <c r="J90" s="1"/>
      <c r="K90" s="1"/>
      <c r="L90" s="1"/>
      <c r="M90" s="1"/>
      <c r="N90" s="1"/>
      <c r="O90" s="1"/>
      <c r="P90" s="1"/>
      <c r="Q90" s="1"/>
      <c r="R90" s="1"/>
      <c r="S90" s="1"/>
      <c r="T90" s="1"/>
      <c r="U90" s="1"/>
    </row>
    <row r="91" spans="2:21" x14ac:dyDescent="0.3">
      <c r="B91" s="1"/>
      <c r="C91" s="1"/>
      <c r="D91" s="1"/>
      <c r="E91" s="1"/>
      <c r="F91" s="1"/>
      <c r="G91" s="1"/>
      <c r="H91" s="1"/>
      <c r="I91" s="1"/>
      <c r="J91" s="1"/>
      <c r="K91" s="1"/>
      <c r="L91" s="1"/>
      <c r="M91" s="1"/>
      <c r="N91" s="1"/>
      <c r="O91" s="1"/>
      <c r="P91" s="1"/>
      <c r="Q91" s="1"/>
      <c r="R91" s="1"/>
      <c r="S91" s="1"/>
      <c r="T91" s="1"/>
      <c r="U91" s="1"/>
    </row>
    <row r="92" spans="2:21" x14ac:dyDescent="0.3">
      <c r="B92" s="1"/>
      <c r="C92" s="1"/>
      <c r="D92" s="1"/>
      <c r="E92" s="1"/>
      <c r="F92" s="1"/>
      <c r="G92" s="1"/>
      <c r="H92" s="1"/>
      <c r="I92" s="1"/>
      <c r="J92" s="1"/>
      <c r="K92" s="1"/>
      <c r="L92" s="1"/>
      <c r="M92" s="1"/>
      <c r="N92" s="1"/>
      <c r="O92" s="1"/>
      <c r="P92" s="1"/>
      <c r="Q92" s="1"/>
      <c r="R92" s="1"/>
      <c r="S92" s="1"/>
      <c r="T92" s="1"/>
      <c r="U92" s="1"/>
    </row>
    <row r="93" spans="2:21" x14ac:dyDescent="0.3">
      <c r="B93" s="1"/>
      <c r="C93" s="1"/>
      <c r="D93" s="1"/>
      <c r="E93" s="1"/>
      <c r="F93" s="1"/>
      <c r="G93" s="1"/>
      <c r="H93" s="1"/>
      <c r="I93" s="1"/>
      <c r="J93" s="1"/>
      <c r="K93" s="1"/>
      <c r="L93" s="1"/>
      <c r="M93" s="1"/>
      <c r="N93" s="1"/>
      <c r="O93" s="1"/>
      <c r="P93" s="1"/>
      <c r="Q93" s="1"/>
      <c r="R93" s="1"/>
      <c r="S93" s="1"/>
      <c r="T93" s="1"/>
      <c r="U93" s="1"/>
    </row>
    <row r="94" spans="2:21" x14ac:dyDescent="0.3">
      <c r="B94" s="1"/>
      <c r="C94" s="1"/>
      <c r="D94" s="1"/>
      <c r="E94" s="1"/>
      <c r="F94" s="1"/>
      <c r="G94" s="1"/>
      <c r="H94" s="1"/>
      <c r="I94" s="1"/>
      <c r="J94" s="1"/>
      <c r="K94" s="1"/>
      <c r="L94" s="1"/>
      <c r="M94" s="1"/>
      <c r="N94" s="1"/>
      <c r="O94" s="1"/>
      <c r="P94" s="1"/>
      <c r="Q94" s="1"/>
      <c r="R94" s="1"/>
      <c r="S94" s="1"/>
      <c r="T94" s="1"/>
      <c r="U94" s="1"/>
    </row>
    <row r="95" spans="2:21" x14ac:dyDescent="0.3">
      <c r="B95" s="1"/>
      <c r="C95" s="1"/>
      <c r="D95" s="1"/>
      <c r="E95" s="1"/>
      <c r="F95" s="1"/>
      <c r="G95" s="1"/>
      <c r="H95" s="1"/>
      <c r="I95" s="1"/>
      <c r="J95" s="1"/>
      <c r="K95" s="1"/>
      <c r="L95" s="1"/>
      <c r="M95" s="1"/>
      <c r="N95" s="1"/>
      <c r="O95" s="1"/>
      <c r="P95" s="1"/>
      <c r="Q95" s="1"/>
      <c r="R95" s="1"/>
      <c r="S95" s="1"/>
      <c r="T95" s="1"/>
      <c r="U95" s="1"/>
    </row>
    <row r="96" spans="2:21" x14ac:dyDescent="0.3">
      <c r="B96" s="1"/>
      <c r="C96" s="1"/>
      <c r="D96" s="1"/>
      <c r="E96" s="1"/>
      <c r="F96" s="1"/>
      <c r="G96" s="1"/>
      <c r="H96" s="1"/>
      <c r="I96" s="1"/>
      <c r="J96" s="1"/>
      <c r="K96" s="1"/>
      <c r="L96" s="1"/>
      <c r="M96" s="1"/>
      <c r="N96" s="1"/>
      <c r="O96" s="1"/>
      <c r="P96" s="1"/>
      <c r="Q96" s="1"/>
      <c r="R96" s="1"/>
      <c r="S96" s="1"/>
      <c r="T96" s="1"/>
      <c r="U96" s="1"/>
    </row>
    <row r="97" spans="2:21" x14ac:dyDescent="0.3">
      <c r="B97" s="1"/>
      <c r="C97" s="1"/>
      <c r="D97" s="1"/>
      <c r="E97" s="1"/>
      <c r="F97" s="1"/>
      <c r="G97" s="1"/>
      <c r="H97" s="1"/>
      <c r="I97" s="1"/>
      <c r="J97" s="1"/>
      <c r="K97" s="1"/>
      <c r="L97" s="1"/>
      <c r="M97" s="1"/>
      <c r="N97" s="1"/>
      <c r="O97" s="1"/>
      <c r="P97" s="1"/>
      <c r="Q97" s="1"/>
      <c r="R97" s="1"/>
      <c r="S97" s="1"/>
      <c r="T97" s="1"/>
      <c r="U97" s="1"/>
    </row>
    <row r="98" spans="2:21" x14ac:dyDescent="0.3">
      <c r="B98" s="1"/>
      <c r="C98" s="1"/>
      <c r="D98" s="1"/>
      <c r="E98" s="1"/>
      <c r="F98" s="1"/>
      <c r="G98" s="1"/>
      <c r="H98" s="1"/>
      <c r="I98" s="1"/>
      <c r="J98" s="1"/>
      <c r="K98" s="1"/>
      <c r="L98" s="1"/>
      <c r="M98" s="1"/>
      <c r="N98" s="1"/>
      <c r="O98" s="1"/>
      <c r="P98" s="1"/>
      <c r="Q98" s="1"/>
      <c r="R98" s="1"/>
      <c r="S98" s="1"/>
      <c r="T98" s="1"/>
      <c r="U98" s="1"/>
    </row>
    <row r="99" spans="2:21" x14ac:dyDescent="0.3">
      <c r="B99" s="1"/>
      <c r="C99" s="1"/>
      <c r="D99" s="1"/>
      <c r="E99" s="1"/>
      <c r="F99" s="1"/>
      <c r="G99" s="1"/>
      <c r="H99" s="1"/>
      <c r="I99" s="1"/>
      <c r="J99" s="1"/>
      <c r="K99" s="1"/>
      <c r="L99" s="1"/>
      <c r="M99" s="1"/>
      <c r="N99" s="1"/>
      <c r="O99" s="1"/>
      <c r="P99" s="1"/>
      <c r="Q99" s="1"/>
      <c r="R99" s="1"/>
      <c r="S99" s="1"/>
      <c r="T99" s="1"/>
      <c r="U99" s="1"/>
    </row>
    <row r="100" spans="2:21" x14ac:dyDescent="0.3">
      <c r="B100" s="1"/>
      <c r="C100" s="1"/>
      <c r="D100" s="1"/>
      <c r="E100" s="1"/>
      <c r="F100" s="1"/>
      <c r="G100" s="1"/>
      <c r="H100" s="1"/>
      <c r="I100" s="1"/>
      <c r="J100" s="1"/>
      <c r="K100" s="1"/>
      <c r="L100" s="1"/>
      <c r="M100" s="1"/>
      <c r="N100" s="1"/>
      <c r="O100" s="1"/>
      <c r="P100" s="1"/>
      <c r="Q100" s="1"/>
      <c r="R100" s="1"/>
      <c r="S100" s="1"/>
      <c r="T100" s="1"/>
      <c r="U100" s="1"/>
    </row>
    <row r="101" spans="2:21" x14ac:dyDescent="0.3">
      <c r="B101" s="1"/>
      <c r="C101" s="1"/>
      <c r="D101" s="1"/>
      <c r="E101" s="1"/>
      <c r="F101" s="1"/>
      <c r="G101" s="1"/>
      <c r="H101" s="1"/>
      <c r="I101" s="1"/>
      <c r="J101" s="1"/>
      <c r="K101" s="1"/>
      <c r="L101" s="1"/>
      <c r="M101" s="1"/>
      <c r="N101" s="1"/>
      <c r="O101" s="1"/>
      <c r="P101" s="1"/>
      <c r="Q101" s="1"/>
      <c r="R101" s="1"/>
      <c r="S101" s="1"/>
      <c r="T101" s="1"/>
      <c r="U101" s="1"/>
    </row>
    <row r="102" spans="2:21" x14ac:dyDescent="0.3">
      <c r="B102" s="1"/>
      <c r="C102" s="1"/>
      <c r="D102" s="1"/>
      <c r="E102" s="1"/>
      <c r="F102" s="1"/>
      <c r="G102" s="1"/>
      <c r="H102" s="1"/>
      <c r="I102" s="1"/>
      <c r="J102" s="1"/>
      <c r="K102" s="1"/>
      <c r="L102" s="1"/>
      <c r="M102" s="1"/>
      <c r="N102" s="1"/>
      <c r="O102" s="1"/>
      <c r="P102" s="1"/>
      <c r="Q102" s="1"/>
      <c r="R102" s="1"/>
      <c r="S102" s="1"/>
      <c r="T102" s="1"/>
      <c r="U102" s="1"/>
    </row>
    <row r="103" spans="2:21" x14ac:dyDescent="0.3">
      <c r="B103" s="1"/>
      <c r="C103" s="1"/>
      <c r="D103" s="1"/>
      <c r="E103" s="1"/>
      <c r="F103" s="1"/>
      <c r="G103" s="1"/>
      <c r="H103" s="1"/>
      <c r="I103" s="1"/>
      <c r="J103" s="1"/>
      <c r="K103" s="1"/>
      <c r="L103" s="1"/>
      <c r="M103" s="1"/>
      <c r="N103" s="1"/>
      <c r="O103" s="1"/>
      <c r="P103" s="1"/>
      <c r="Q103" s="1"/>
      <c r="R103" s="1"/>
      <c r="S103" s="1"/>
      <c r="T103" s="1"/>
      <c r="U103" s="1"/>
    </row>
    <row r="104" spans="2:21" x14ac:dyDescent="0.3">
      <c r="B104" s="1"/>
      <c r="C104" s="1"/>
      <c r="D104" s="1"/>
      <c r="E104" s="1"/>
      <c r="F104" s="1"/>
      <c r="G104" s="1"/>
      <c r="H104" s="1"/>
      <c r="I104" s="1"/>
      <c r="J104" s="1"/>
      <c r="K104" s="1"/>
      <c r="L104" s="1"/>
      <c r="M104" s="1"/>
      <c r="N104" s="1"/>
      <c r="O104" s="1"/>
      <c r="P104" s="1"/>
      <c r="Q104" s="1"/>
      <c r="R104" s="1"/>
      <c r="S104" s="1"/>
      <c r="T104" s="1"/>
      <c r="U104" s="1"/>
    </row>
    <row r="105" spans="2:21" x14ac:dyDescent="0.3">
      <c r="B105" s="1"/>
      <c r="C105" s="1"/>
      <c r="D105" s="1"/>
      <c r="E105" s="1"/>
      <c r="F105" s="1"/>
      <c r="G105" s="1"/>
      <c r="H105" s="1"/>
      <c r="I105" s="1"/>
      <c r="J105" s="1"/>
      <c r="K105" s="1"/>
      <c r="L105" s="1"/>
      <c r="M105" s="1"/>
      <c r="N105" s="1"/>
      <c r="O105" s="1"/>
      <c r="P105" s="1"/>
      <c r="Q105" s="1"/>
      <c r="R105" s="1"/>
      <c r="S105" s="1"/>
      <c r="T105" s="1"/>
      <c r="U105" s="1"/>
    </row>
    <row r="106" spans="2:21" x14ac:dyDescent="0.3">
      <c r="B106" s="1"/>
      <c r="C106" s="1"/>
      <c r="D106" s="1"/>
      <c r="E106" s="1"/>
      <c r="F106" s="1"/>
      <c r="G106" s="1"/>
      <c r="H106" s="1"/>
      <c r="I106" s="1"/>
      <c r="J106" s="1"/>
      <c r="K106" s="1"/>
      <c r="L106" s="1"/>
      <c r="M106" s="1"/>
      <c r="N106" s="1"/>
      <c r="O106" s="1"/>
      <c r="P106" s="1"/>
      <c r="Q106" s="1"/>
      <c r="R106" s="1"/>
      <c r="S106" s="1"/>
      <c r="T106" s="1"/>
      <c r="U106" s="1"/>
    </row>
    <row r="107" spans="2:21" x14ac:dyDescent="0.3">
      <c r="B107" s="1"/>
      <c r="C107" s="1"/>
      <c r="D107" s="1"/>
      <c r="E107" s="1"/>
      <c r="F107" s="1"/>
      <c r="G107" s="1"/>
      <c r="H107" s="1"/>
      <c r="I107" s="1"/>
      <c r="J107" s="1"/>
      <c r="K107" s="1"/>
      <c r="L107" s="1"/>
      <c r="M107" s="1"/>
      <c r="N107" s="1"/>
      <c r="O107" s="1"/>
      <c r="P107" s="1"/>
      <c r="Q107" s="1"/>
      <c r="R107" s="1"/>
      <c r="S107" s="1"/>
      <c r="T107" s="1"/>
      <c r="U107" s="1"/>
    </row>
    <row r="108" spans="2:21" x14ac:dyDescent="0.3">
      <c r="B108" s="1"/>
      <c r="C108" s="1"/>
      <c r="D108" s="1"/>
      <c r="E108" s="1"/>
      <c r="F108" s="1"/>
      <c r="G108" s="1"/>
      <c r="H108" s="1"/>
      <c r="I108" s="1"/>
      <c r="J108" s="1"/>
      <c r="K108" s="1"/>
      <c r="L108" s="1"/>
      <c r="M108" s="1"/>
      <c r="N108" s="1"/>
      <c r="O108" s="1"/>
      <c r="P108" s="1"/>
      <c r="Q108" s="1"/>
      <c r="R108" s="1"/>
      <c r="S108" s="1"/>
      <c r="T108" s="1"/>
      <c r="U108" s="1"/>
    </row>
    <row r="109" spans="2:21" x14ac:dyDescent="0.3">
      <c r="B109" s="1"/>
      <c r="C109" s="1"/>
      <c r="D109" s="1"/>
      <c r="E109" s="1"/>
      <c r="F109" s="1"/>
      <c r="G109" s="1"/>
      <c r="H109" s="1"/>
      <c r="I109" s="1"/>
      <c r="J109" s="1"/>
      <c r="K109" s="1"/>
      <c r="L109" s="1"/>
      <c r="M109" s="1"/>
      <c r="N109" s="1"/>
      <c r="O109" s="1"/>
      <c r="P109" s="1"/>
      <c r="Q109" s="1"/>
      <c r="R109" s="1"/>
      <c r="S109" s="1"/>
      <c r="T109" s="1"/>
      <c r="U109" s="1"/>
    </row>
    <row r="110" spans="2:21" x14ac:dyDescent="0.3">
      <c r="B110" s="1"/>
      <c r="C110" s="1"/>
      <c r="D110" s="1"/>
      <c r="E110" s="1"/>
      <c r="F110" s="1"/>
      <c r="G110" s="1"/>
      <c r="H110" s="1"/>
      <c r="I110" s="1"/>
      <c r="J110" s="1"/>
      <c r="K110" s="1"/>
      <c r="L110" s="1"/>
      <c r="M110" s="1"/>
      <c r="N110" s="1"/>
      <c r="O110" s="1"/>
      <c r="P110" s="1"/>
      <c r="Q110" s="1"/>
      <c r="R110" s="1"/>
      <c r="S110" s="1"/>
      <c r="T110" s="1"/>
      <c r="U110" s="1"/>
    </row>
    <row r="111" spans="2:21" x14ac:dyDescent="0.3">
      <c r="B111" s="1"/>
      <c r="C111" s="1"/>
      <c r="D111" s="1"/>
      <c r="E111" s="1"/>
      <c r="F111" s="1"/>
      <c r="G111" s="1"/>
      <c r="H111" s="1"/>
      <c r="I111" s="1"/>
      <c r="J111" s="1"/>
      <c r="K111" s="1"/>
      <c r="L111" s="1"/>
      <c r="M111" s="1"/>
      <c r="N111" s="1"/>
      <c r="O111" s="1"/>
      <c r="P111" s="1"/>
      <c r="Q111" s="1"/>
      <c r="R111" s="1"/>
      <c r="S111" s="1"/>
      <c r="T111" s="1"/>
      <c r="U111" s="1"/>
    </row>
    <row r="112" spans="2:21" x14ac:dyDescent="0.3">
      <c r="B112" s="1"/>
      <c r="C112" s="1"/>
      <c r="D112" s="1"/>
      <c r="E112" s="1"/>
      <c r="F112" s="1"/>
      <c r="G112" s="1"/>
      <c r="H112" s="1"/>
      <c r="I112" s="1"/>
      <c r="J112" s="1"/>
      <c r="K112" s="1"/>
      <c r="L112" s="1"/>
      <c r="M112" s="1"/>
      <c r="N112" s="1"/>
      <c r="O112" s="1"/>
      <c r="P112" s="1"/>
      <c r="Q112" s="1"/>
      <c r="R112" s="1"/>
      <c r="S112" s="1"/>
      <c r="T112" s="1"/>
      <c r="U112" s="1"/>
    </row>
    <row r="113" spans="2:21" x14ac:dyDescent="0.3">
      <c r="B113" s="1"/>
      <c r="C113" s="1"/>
      <c r="D113" s="1"/>
      <c r="E113" s="1"/>
      <c r="F113" s="1"/>
      <c r="G113" s="1"/>
      <c r="H113" s="1"/>
      <c r="I113" s="1"/>
      <c r="J113" s="1"/>
      <c r="K113" s="1"/>
      <c r="L113" s="1"/>
      <c r="M113" s="1"/>
      <c r="N113" s="1"/>
      <c r="O113" s="1"/>
      <c r="P113" s="1"/>
      <c r="Q113" s="1"/>
      <c r="R113" s="1"/>
      <c r="S113" s="1"/>
      <c r="T113" s="1"/>
      <c r="U113" s="1"/>
    </row>
    <row r="114" spans="2:21" x14ac:dyDescent="0.3">
      <c r="B114" s="1"/>
      <c r="C114" s="1"/>
      <c r="D114" s="1"/>
      <c r="E114" s="1"/>
      <c r="F114" s="1"/>
      <c r="G114" s="1"/>
      <c r="H114" s="1"/>
      <c r="I114" s="1"/>
      <c r="J114" s="1"/>
      <c r="K114" s="1"/>
      <c r="L114" s="1"/>
      <c r="M114" s="1"/>
      <c r="N114" s="1"/>
      <c r="O114" s="1"/>
      <c r="P114" s="1"/>
      <c r="Q114" s="1"/>
      <c r="R114" s="1"/>
      <c r="S114" s="1"/>
      <c r="T114" s="1"/>
      <c r="U114" s="1"/>
    </row>
    <row r="115" spans="2:21" x14ac:dyDescent="0.3">
      <c r="B115" s="1"/>
      <c r="C115" s="1"/>
      <c r="D115" s="1"/>
      <c r="E115" s="1"/>
      <c r="F115" s="1"/>
      <c r="G115" s="1"/>
      <c r="H115" s="1"/>
      <c r="I115" s="1"/>
      <c r="J115" s="1"/>
      <c r="K115" s="1"/>
      <c r="L115" s="1"/>
      <c r="M115" s="1"/>
      <c r="N115" s="1"/>
      <c r="O115" s="1"/>
      <c r="P115" s="1"/>
      <c r="Q115" s="1"/>
      <c r="R115" s="1"/>
      <c r="S115" s="1"/>
      <c r="T115" s="1"/>
      <c r="U115" s="1"/>
    </row>
    <row r="116" spans="2:21" x14ac:dyDescent="0.3">
      <c r="B116" s="1"/>
      <c r="C116" s="1"/>
      <c r="D116" s="1"/>
      <c r="E116" s="1"/>
      <c r="F116" s="1"/>
      <c r="G116" s="1"/>
      <c r="H116" s="1"/>
      <c r="I116" s="1"/>
      <c r="J116" s="1"/>
      <c r="K116" s="1"/>
      <c r="L116" s="1"/>
      <c r="M116" s="1"/>
      <c r="N116" s="1"/>
      <c r="O116" s="1"/>
      <c r="P116" s="1"/>
      <c r="Q116" s="1"/>
      <c r="R116" s="1"/>
      <c r="S116" s="1"/>
      <c r="T116" s="1"/>
      <c r="U116" s="1"/>
    </row>
    <row r="117" spans="2:21" x14ac:dyDescent="0.3">
      <c r="B117" s="1"/>
      <c r="C117" s="1"/>
      <c r="D117" s="1"/>
      <c r="E117" s="1"/>
      <c r="F117" s="1"/>
      <c r="G117" s="1"/>
      <c r="H117" s="1"/>
      <c r="I117" s="1"/>
      <c r="J117" s="1"/>
      <c r="K117" s="1"/>
      <c r="L117" s="1"/>
      <c r="M117" s="1"/>
      <c r="N117" s="1"/>
      <c r="O117" s="1"/>
      <c r="P117" s="1"/>
      <c r="Q117" s="1"/>
      <c r="R117" s="1"/>
      <c r="S117" s="1"/>
      <c r="T117" s="1"/>
      <c r="U117" s="1"/>
    </row>
    <row r="118" spans="2:21" x14ac:dyDescent="0.3">
      <c r="B118" s="1"/>
      <c r="C118" s="1"/>
      <c r="D118" s="1"/>
      <c r="E118" s="1"/>
      <c r="F118" s="1"/>
      <c r="G118" s="1"/>
      <c r="H118" s="1"/>
      <c r="I118" s="1"/>
      <c r="J118" s="1"/>
      <c r="K118" s="1"/>
      <c r="L118" s="1"/>
      <c r="M118" s="1"/>
      <c r="N118" s="1"/>
      <c r="O118" s="1"/>
      <c r="P118" s="1"/>
      <c r="Q118" s="1"/>
      <c r="R118" s="1"/>
      <c r="S118" s="1"/>
      <c r="T118" s="1"/>
      <c r="U118" s="1"/>
    </row>
    <row r="119" spans="2:21" x14ac:dyDescent="0.3">
      <c r="B119" s="1"/>
      <c r="C119" s="1"/>
      <c r="D119" s="1"/>
      <c r="E119" s="1"/>
      <c r="F119" s="1"/>
      <c r="G119" s="1"/>
      <c r="H119" s="1"/>
      <c r="I119" s="1"/>
      <c r="J119" s="1"/>
      <c r="K119" s="1"/>
      <c r="L119" s="1"/>
      <c r="M119" s="1"/>
      <c r="N119" s="1"/>
      <c r="O119" s="1"/>
      <c r="P119" s="1"/>
      <c r="Q119" s="1"/>
      <c r="R119" s="1"/>
      <c r="S119" s="1"/>
      <c r="T119" s="1"/>
      <c r="U119" s="1"/>
    </row>
    <row r="120" spans="2:21" x14ac:dyDescent="0.3">
      <c r="B120" s="1"/>
      <c r="C120" s="1"/>
      <c r="D120" s="1"/>
      <c r="E120" s="1"/>
      <c r="F120" s="1"/>
      <c r="G120" s="1"/>
      <c r="H120" s="1"/>
      <c r="I120" s="1"/>
      <c r="J120" s="1"/>
      <c r="K120" s="1"/>
      <c r="L120" s="1"/>
      <c r="M120" s="1"/>
      <c r="N120" s="1"/>
      <c r="O120" s="1"/>
      <c r="P120" s="1"/>
      <c r="Q120" s="1"/>
      <c r="R120" s="1"/>
      <c r="S120" s="1"/>
      <c r="T120" s="1"/>
      <c r="U120" s="1"/>
    </row>
    <row r="121" spans="2:21" x14ac:dyDescent="0.3">
      <c r="B121" s="1"/>
      <c r="C121" s="1"/>
      <c r="D121" s="1"/>
      <c r="E121" s="1"/>
      <c r="F121" s="1"/>
      <c r="G121" s="1"/>
      <c r="H121" s="1"/>
      <c r="I121" s="1"/>
      <c r="J121" s="1"/>
      <c r="K121" s="1"/>
      <c r="L121" s="1"/>
      <c r="M121" s="1"/>
      <c r="N121" s="1"/>
      <c r="O121" s="1"/>
      <c r="P121" s="1"/>
      <c r="Q121" s="1"/>
      <c r="R121" s="1"/>
      <c r="S121" s="1"/>
      <c r="T121" s="1"/>
      <c r="U121" s="1"/>
    </row>
    <row r="122" spans="2:21" x14ac:dyDescent="0.3">
      <c r="B122" s="1"/>
      <c r="C122" s="1"/>
      <c r="D122" s="1"/>
      <c r="E122" s="1"/>
      <c r="F122" s="1"/>
      <c r="G122" s="1"/>
      <c r="H122" s="1"/>
      <c r="I122" s="1"/>
      <c r="J122" s="1"/>
      <c r="K122" s="1"/>
      <c r="L122" s="1"/>
      <c r="M122" s="1"/>
      <c r="N122" s="1"/>
      <c r="O122" s="1"/>
      <c r="P122" s="1"/>
      <c r="Q122" s="1"/>
      <c r="R122" s="1"/>
      <c r="S122" s="1"/>
      <c r="T122" s="1"/>
      <c r="U122" s="1"/>
    </row>
    <row r="123" spans="2:21" x14ac:dyDescent="0.3">
      <c r="B123" s="1"/>
      <c r="C123" s="1"/>
      <c r="D123" s="1"/>
      <c r="E123" s="1"/>
      <c r="F123" s="1"/>
      <c r="G123" s="1"/>
      <c r="H123" s="1"/>
      <c r="I123" s="1"/>
      <c r="J123" s="1"/>
      <c r="K123" s="1"/>
      <c r="L123" s="1"/>
      <c r="M123" s="1"/>
      <c r="N123" s="1"/>
      <c r="O123" s="1"/>
      <c r="P123" s="1"/>
      <c r="Q123" s="1"/>
      <c r="R123" s="1"/>
      <c r="S123" s="1"/>
      <c r="T123" s="1"/>
      <c r="U123" s="1"/>
    </row>
    <row r="124" spans="2:21" x14ac:dyDescent="0.3">
      <c r="B124" s="1"/>
      <c r="C124" s="1"/>
      <c r="D124" s="1"/>
      <c r="E124" s="1"/>
      <c r="F124" s="1"/>
      <c r="G124" s="1"/>
      <c r="H124" s="1"/>
      <c r="I124" s="1"/>
      <c r="J124" s="1"/>
      <c r="K124" s="1"/>
      <c r="L124" s="1"/>
      <c r="M124" s="1"/>
      <c r="N124" s="1"/>
      <c r="O124" s="1"/>
      <c r="P124" s="1"/>
      <c r="Q124" s="1"/>
      <c r="R124" s="1"/>
      <c r="S124" s="1"/>
      <c r="T124" s="1"/>
      <c r="U124" s="1"/>
    </row>
    <row r="125" spans="2:21" x14ac:dyDescent="0.3">
      <c r="B125" s="1"/>
      <c r="C125" s="1"/>
      <c r="D125" s="1"/>
      <c r="E125" s="1"/>
      <c r="F125" s="1"/>
      <c r="G125" s="1"/>
      <c r="H125" s="1"/>
      <c r="I125" s="1"/>
      <c r="J125" s="1"/>
      <c r="K125" s="1"/>
      <c r="L125" s="1"/>
      <c r="M125" s="1"/>
      <c r="N125" s="1"/>
      <c r="O125" s="1"/>
      <c r="P125" s="1"/>
      <c r="Q125" s="1"/>
      <c r="R125" s="1"/>
      <c r="S125" s="1"/>
      <c r="T125" s="1"/>
      <c r="U125" s="1"/>
    </row>
    <row r="126" spans="2:21" x14ac:dyDescent="0.3">
      <c r="B126" s="1"/>
      <c r="C126" s="1"/>
      <c r="D126" s="1"/>
      <c r="E126" s="1"/>
      <c r="F126" s="1"/>
      <c r="G126" s="1"/>
      <c r="H126" s="1"/>
      <c r="I126" s="1"/>
      <c r="J126" s="1"/>
      <c r="K126" s="1"/>
      <c r="L126" s="1"/>
      <c r="M126" s="1"/>
      <c r="N126" s="1"/>
      <c r="O126" s="1"/>
      <c r="P126" s="1"/>
      <c r="Q126" s="1"/>
      <c r="R126" s="1"/>
      <c r="S126" s="1"/>
      <c r="T126" s="1"/>
      <c r="U126" s="1"/>
    </row>
    <row r="127" spans="2:21" x14ac:dyDescent="0.3">
      <c r="B127" s="1"/>
      <c r="C127" s="1"/>
      <c r="D127" s="1"/>
      <c r="E127" s="1"/>
      <c r="F127" s="1"/>
      <c r="G127" s="1"/>
      <c r="H127" s="1"/>
      <c r="I127" s="1"/>
      <c r="J127" s="1"/>
      <c r="K127" s="1"/>
      <c r="L127" s="1"/>
      <c r="M127" s="1"/>
      <c r="N127" s="1"/>
      <c r="O127" s="1"/>
      <c r="P127" s="1"/>
      <c r="Q127" s="1"/>
      <c r="R127" s="1"/>
      <c r="S127" s="1"/>
      <c r="T127" s="1"/>
      <c r="U127" s="1"/>
    </row>
    <row r="128" spans="2:21" x14ac:dyDescent="0.3">
      <c r="B128" s="1"/>
      <c r="C128" s="1"/>
      <c r="D128" s="1"/>
      <c r="E128" s="1"/>
      <c r="F128" s="1"/>
      <c r="G128" s="1"/>
      <c r="H128" s="1"/>
      <c r="I128" s="1"/>
      <c r="J128" s="1"/>
      <c r="K128" s="1"/>
      <c r="L128" s="1"/>
      <c r="M128" s="1"/>
      <c r="N128" s="1"/>
      <c r="O128" s="1"/>
      <c r="P128" s="1"/>
      <c r="Q128" s="1"/>
      <c r="R128" s="1"/>
      <c r="S128" s="1"/>
      <c r="T128" s="1"/>
      <c r="U128" s="1"/>
    </row>
    <row r="129" spans="2:21" x14ac:dyDescent="0.3">
      <c r="B129" s="1"/>
      <c r="C129" s="1"/>
      <c r="D129" s="1"/>
      <c r="E129" s="1"/>
      <c r="F129" s="1"/>
      <c r="G129" s="1"/>
      <c r="H129" s="1"/>
      <c r="I129" s="1"/>
      <c r="J129" s="1"/>
      <c r="K129" s="1"/>
      <c r="L129" s="1"/>
      <c r="M129" s="1"/>
      <c r="N129" s="1"/>
      <c r="O129" s="1"/>
      <c r="P129" s="1"/>
      <c r="Q129" s="1"/>
      <c r="R129" s="1"/>
      <c r="S129" s="1"/>
      <c r="T129" s="1"/>
      <c r="U129" s="1"/>
    </row>
    <row r="130" spans="2:21" x14ac:dyDescent="0.3">
      <c r="B130" s="1"/>
      <c r="C130" s="1"/>
      <c r="D130" s="1"/>
      <c r="E130" s="1"/>
      <c r="F130" s="1"/>
      <c r="G130" s="1"/>
      <c r="H130" s="1"/>
      <c r="I130" s="1"/>
      <c r="J130" s="1"/>
      <c r="K130" s="1"/>
      <c r="L130" s="1"/>
      <c r="M130" s="1"/>
      <c r="N130" s="1"/>
      <c r="O130" s="1"/>
      <c r="P130" s="1"/>
      <c r="Q130" s="1"/>
      <c r="R130" s="1"/>
      <c r="S130" s="1"/>
      <c r="T130" s="1"/>
      <c r="U130" s="1"/>
    </row>
    <row r="131" spans="2:21" x14ac:dyDescent="0.3">
      <c r="B131" s="1"/>
      <c r="C131" s="1"/>
      <c r="D131" s="1"/>
      <c r="E131" s="1"/>
      <c r="F131" s="1"/>
      <c r="G131" s="1"/>
      <c r="H131" s="1"/>
      <c r="I131" s="1"/>
      <c r="J131" s="1"/>
      <c r="K131" s="1"/>
      <c r="L131" s="1"/>
      <c r="M131" s="1"/>
      <c r="N131" s="1"/>
      <c r="O131" s="1"/>
      <c r="P131" s="1"/>
      <c r="Q131" s="1"/>
      <c r="R131" s="1"/>
      <c r="S131" s="1"/>
      <c r="T131" s="1"/>
      <c r="U131" s="1"/>
    </row>
    <row r="132" spans="2:21" x14ac:dyDescent="0.3">
      <c r="B132" s="1"/>
      <c r="C132" s="1"/>
      <c r="D132" s="1"/>
      <c r="E132" s="1"/>
      <c r="F132" s="1"/>
      <c r="G132" s="1"/>
      <c r="H132" s="1"/>
      <c r="I132" s="1"/>
      <c r="J132" s="1"/>
      <c r="K132" s="1"/>
      <c r="L132" s="1"/>
      <c r="M132" s="1"/>
      <c r="N132" s="1"/>
      <c r="O132" s="1"/>
      <c r="P132" s="1"/>
      <c r="Q132" s="1"/>
      <c r="R132" s="1"/>
      <c r="S132" s="1"/>
      <c r="T132" s="1"/>
      <c r="U132" s="1"/>
    </row>
    <row r="133" spans="2:21" x14ac:dyDescent="0.3">
      <c r="B133" s="1"/>
      <c r="C133" s="1"/>
      <c r="D133" s="1"/>
      <c r="E133" s="1"/>
      <c r="F133" s="1"/>
      <c r="G133" s="1"/>
      <c r="H133" s="1"/>
      <c r="I133" s="1"/>
      <c r="J133" s="1"/>
      <c r="K133" s="1"/>
      <c r="L133" s="1"/>
      <c r="M133" s="1"/>
      <c r="N133" s="1"/>
      <c r="O133" s="1"/>
      <c r="P133" s="1"/>
      <c r="Q133" s="1"/>
      <c r="R133" s="1"/>
      <c r="S133" s="1"/>
      <c r="T133" s="1"/>
      <c r="U133" s="1"/>
    </row>
    <row r="134" spans="2:21" x14ac:dyDescent="0.3">
      <c r="B134" s="1"/>
      <c r="C134" s="1"/>
      <c r="D134" s="1"/>
      <c r="E134" s="1"/>
      <c r="F134" s="1"/>
      <c r="G134" s="1"/>
      <c r="H134" s="1"/>
      <c r="I134" s="1"/>
      <c r="J134" s="1"/>
      <c r="K134" s="1"/>
      <c r="L134" s="1"/>
      <c r="M134" s="1"/>
      <c r="N134" s="1"/>
      <c r="O134" s="1"/>
      <c r="P134" s="1"/>
      <c r="Q134" s="1"/>
      <c r="R134" s="1"/>
      <c r="S134" s="1"/>
      <c r="T134" s="1"/>
      <c r="U134" s="1"/>
    </row>
    <row r="135" spans="2:21" x14ac:dyDescent="0.3">
      <c r="B135" s="1"/>
      <c r="C135" s="1"/>
      <c r="D135" s="1"/>
      <c r="E135" s="1"/>
      <c r="F135" s="1"/>
      <c r="G135" s="1"/>
      <c r="H135" s="1"/>
      <c r="I135" s="1"/>
      <c r="J135" s="1"/>
      <c r="K135" s="1"/>
      <c r="L135" s="1"/>
      <c r="M135" s="1"/>
      <c r="N135" s="1"/>
      <c r="O135" s="1"/>
      <c r="P135" s="1"/>
      <c r="Q135" s="1"/>
      <c r="R135" s="1"/>
      <c r="S135" s="1"/>
      <c r="T135" s="1"/>
      <c r="U135" s="1"/>
    </row>
    <row r="136" spans="2:21" x14ac:dyDescent="0.3">
      <c r="B136" s="1"/>
      <c r="C136" s="1"/>
      <c r="D136" s="1"/>
      <c r="E136" s="1"/>
      <c r="F136" s="1"/>
      <c r="G136" s="1"/>
      <c r="H136" s="1"/>
      <c r="I136" s="1"/>
      <c r="J136" s="1"/>
      <c r="K136" s="1"/>
      <c r="L136" s="1"/>
      <c r="M136" s="1"/>
      <c r="N136" s="1"/>
      <c r="O136" s="1"/>
      <c r="P136" s="1"/>
      <c r="Q136" s="1"/>
      <c r="R136" s="1"/>
      <c r="S136" s="1"/>
      <c r="T136" s="1"/>
      <c r="U136" s="1"/>
    </row>
    <row r="137" spans="2:21" x14ac:dyDescent="0.3">
      <c r="B137" s="1"/>
      <c r="C137" s="1"/>
      <c r="D137" s="1"/>
      <c r="E137" s="1"/>
      <c r="F137" s="1"/>
      <c r="G137" s="1"/>
      <c r="H137" s="1"/>
      <c r="I137" s="1"/>
      <c r="J137" s="1"/>
      <c r="K137" s="1"/>
      <c r="L137" s="1"/>
      <c r="M137" s="1"/>
      <c r="N137" s="1"/>
      <c r="O137" s="1"/>
      <c r="P137" s="1"/>
      <c r="Q137" s="1"/>
      <c r="R137" s="1"/>
      <c r="S137" s="1"/>
      <c r="T137" s="1"/>
      <c r="U137" s="1"/>
    </row>
    <row r="138" spans="2:21" x14ac:dyDescent="0.3">
      <c r="B138" s="1"/>
      <c r="C138" s="1"/>
      <c r="D138" s="1"/>
      <c r="E138" s="1"/>
      <c r="F138" s="1"/>
      <c r="G138" s="1"/>
      <c r="H138" s="1"/>
      <c r="I138" s="1"/>
      <c r="J138" s="1"/>
      <c r="K138" s="1"/>
      <c r="L138" s="1"/>
      <c r="M138" s="1"/>
      <c r="N138" s="1"/>
      <c r="O138" s="1"/>
      <c r="P138" s="1"/>
      <c r="Q138" s="1"/>
      <c r="R138" s="1"/>
      <c r="S138" s="1"/>
      <c r="T138" s="1"/>
      <c r="U138" s="1"/>
    </row>
    <row r="139" spans="2:21" x14ac:dyDescent="0.3">
      <c r="B139" s="1"/>
      <c r="C139" s="1"/>
      <c r="D139" s="1"/>
      <c r="E139" s="1"/>
      <c r="F139" s="1"/>
      <c r="G139" s="1"/>
      <c r="H139" s="1"/>
      <c r="I139" s="1"/>
      <c r="J139" s="1"/>
      <c r="K139" s="1"/>
      <c r="L139" s="1"/>
      <c r="M139" s="1"/>
      <c r="N139" s="1"/>
      <c r="O139" s="1"/>
      <c r="P139" s="1"/>
      <c r="Q139" s="1"/>
      <c r="R139" s="1"/>
      <c r="S139" s="1"/>
      <c r="T139" s="1"/>
      <c r="U139" s="1"/>
    </row>
    <row r="140" spans="2:21" x14ac:dyDescent="0.3">
      <c r="B140" s="1"/>
      <c r="C140" s="1"/>
      <c r="D140" s="1"/>
      <c r="E140" s="1"/>
      <c r="F140" s="1"/>
      <c r="G140" s="1"/>
      <c r="H140" s="1"/>
      <c r="I140" s="1"/>
      <c r="J140" s="1"/>
      <c r="K140" s="1"/>
      <c r="L140" s="1"/>
      <c r="M140" s="1"/>
      <c r="N140" s="1"/>
      <c r="O140" s="1"/>
      <c r="P140" s="1"/>
      <c r="Q140" s="1"/>
      <c r="R140" s="1"/>
      <c r="S140" s="1"/>
      <c r="T140" s="1"/>
      <c r="U140" s="1"/>
    </row>
    <row r="141" spans="2:21" x14ac:dyDescent="0.3">
      <c r="B141" s="1"/>
      <c r="C141" s="1"/>
      <c r="D141" s="1"/>
      <c r="E141" s="1"/>
      <c r="F141" s="1"/>
      <c r="G141" s="1"/>
      <c r="H141" s="1"/>
      <c r="I141" s="1"/>
      <c r="J141" s="1"/>
      <c r="K141" s="1"/>
      <c r="L141" s="1"/>
      <c r="M141" s="1"/>
      <c r="N141" s="1"/>
      <c r="O141" s="1"/>
      <c r="P141" s="1"/>
      <c r="Q141" s="1"/>
      <c r="R141" s="1"/>
      <c r="S141" s="1"/>
      <c r="T141" s="1"/>
      <c r="U141" s="1"/>
    </row>
    <row r="142" spans="2:21" x14ac:dyDescent="0.3">
      <c r="B142" s="1"/>
      <c r="C142" s="1"/>
      <c r="D142" s="1"/>
      <c r="E142" s="1"/>
      <c r="F142" s="1"/>
      <c r="G142" s="1"/>
      <c r="H142" s="1"/>
      <c r="I142" s="1"/>
      <c r="J142" s="1"/>
      <c r="K142" s="1"/>
      <c r="L142" s="1"/>
      <c r="M142" s="1"/>
      <c r="N142" s="1"/>
      <c r="O142" s="1"/>
      <c r="P142" s="1"/>
      <c r="Q142" s="1"/>
      <c r="R142" s="1"/>
      <c r="S142" s="1"/>
      <c r="T142" s="1"/>
      <c r="U142" s="1"/>
    </row>
    <row r="143" spans="2:21" x14ac:dyDescent="0.3">
      <c r="B143" s="1"/>
      <c r="C143" s="1"/>
      <c r="D143" s="1"/>
      <c r="E143" s="1"/>
      <c r="F143" s="1"/>
      <c r="G143" s="1"/>
      <c r="H143" s="1"/>
      <c r="I143" s="1"/>
      <c r="J143" s="1"/>
      <c r="K143" s="1"/>
      <c r="L143" s="1"/>
      <c r="M143" s="1"/>
      <c r="N143" s="1"/>
      <c r="O143" s="1"/>
      <c r="P143" s="1"/>
      <c r="Q143" s="1"/>
      <c r="R143" s="1"/>
      <c r="S143" s="1"/>
      <c r="T143" s="1"/>
      <c r="U143" s="1"/>
    </row>
    <row r="144" spans="2:21" x14ac:dyDescent="0.3">
      <c r="B144" s="1"/>
      <c r="C144" s="1"/>
      <c r="D144" s="1"/>
      <c r="E144" s="1"/>
      <c r="F144" s="1"/>
      <c r="G144" s="1"/>
      <c r="H144" s="1"/>
      <c r="I144" s="1"/>
      <c r="J144" s="1"/>
      <c r="K144" s="1"/>
      <c r="L144" s="1"/>
      <c r="M144" s="1"/>
      <c r="N144" s="1"/>
      <c r="O144" s="1"/>
      <c r="P144" s="1"/>
      <c r="Q144" s="1"/>
      <c r="R144" s="1"/>
      <c r="S144" s="1"/>
      <c r="T144" s="1"/>
      <c r="U144" s="1"/>
    </row>
    <row r="145" spans="2:21" x14ac:dyDescent="0.3">
      <c r="B145" s="1"/>
      <c r="C145" s="1"/>
      <c r="D145" s="1"/>
      <c r="E145" s="1"/>
      <c r="F145" s="1"/>
      <c r="G145" s="1"/>
      <c r="H145" s="1"/>
      <c r="I145" s="1"/>
      <c r="J145" s="1"/>
      <c r="K145" s="1"/>
      <c r="L145" s="1"/>
      <c r="M145" s="1"/>
      <c r="N145" s="1"/>
      <c r="O145" s="1"/>
      <c r="P145" s="1"/>
      <c r="Q145" s="1"/>
      <c r="R145" s="1"/>
      <c r="S145" s="1"/>
      <c r="T145" s="1"/>
      <c r="U145" s="1"/>
    </row>
    <row r="146" spans="2:21" x14ac:dyDescent="0.3">
      <c r="B146" s="1"/>
      <c r="C146" s="1"/>
      <c r="D146" s="1"/>
      <c r="E146" s="1"/>
      <c r="F146" s="1"/>
      <c r="G146" s="1"/>
      <c r="H146" s="1"/>
      <c r="I146" s="1"/>
      <c r="J146" s="1"/>
      <c r="K146" s="1"/>
      <c r="L146" s="1"/>
      <c r="M146" s="1"/>
      <c r="N146" s="1"/>
      <c r="O146" s="1"/>
      <c r="P146" s="1"/>
      <c r="Q146" s="1"/>
      <c r="R146" s="1"/>
      <c r="S146" s="1"/>
      <c r="T146" s="1"/>
      <c r="U146" s="1"/>
    </row>
    <row r="147" spans="2:21" x14ac:dyDescent="0.3">
      <c r="B147" s="1"/>
      <c r="C147" s="1"/>
      <c r="D147" s="1"/>
      <c r="E147" s="1"/>
      <c r="F147" s="1"/>
      <c r="G147" s="1"/>
      <c r="H147" s="1"/>
      <c r="I147" s="1"/>
      <c r="J147" s="1"/>
      <c r="K147" s="1"/>
      <c r="L147" s="1"/>
      <c r="M147" s="1"/>
      <c r="N147" s="1"/>
      <c r="O147" s="1"/>
      <c r="P147" s="1"/>
      <c r="Q147" s="1"/>
      <c r="R147" s="1"/>
      <c r="S147" s="1"/>
      <c r="T147" s="1"/>
      <c r="U147" s="1"/>
    </row>
    <row r="148" spans="2:21" x14ac:dyDescent="0.3">
      <c r="B148" s="1"/>
      <c r="C148" s="1"/>
      <c r="D148" s="1"/>
      <c r="E148" s="1"/>
      <c r="F148" s="1"/>
      <c r="G148" s="1"/>
      <c r="H148" s="1"/>
      <c r="I148" s="1"/>
      <c r="J148" s="1"/>
      <c r="K148" s="1"/>
      <c r="L148" s="1"/>
      <c r="M148" s="1"/>
      <c r="N148" s="1"/>
      <c r="O148" s="1"/>
      <c r="P148" s="1"/>
      <c r="Q148" s="1"/>
      <c r="R148" s="1"/>
      <c r="S148" s="1"/>
      <c r="T148" s="1"/>
      <c r="U148" s="1"/>
    </row>
    <row r="149" spans="2:21" x14ac:dyDescent="0.3">
      <c r="B149" s="1"/>
      <c r="C149" s="1"/>
      <c r="D149" s="1"/>
      <c r="E149" s="1"/>
      <c r="F149" s="1"/>
      <c r="G149" s="1"/>
      <c r="H149" s="1"/>
      <c r="I149" s="1"/>
      <c r="J149" s="1"/>
      <c r="K149" s="1"/>
      <c r="L149" s="1"/>
      <c r="M149" s="1"/>
      <c r="N149" s="1"/>
      <c r="O149" s="1"/>
      <c r="P149" s="1"/>
      <c r="Q149" s="1"/>
      <c r="R149" s="1"/>
      <c r="S149" s="1"/>
      <c r="T149" s="1"/>
      <c r="U149" s="1"/>
    </row>
    <row r="150" spans="2:21" x14ac:dyDescent="0.3">
      <c r="B150" s="1"/>
      <c r="C150" s="1"/>
      <c r="D150" s="1"/>
      <c r="E150" s="1"/>
      <c r="F150" s="1"/>
      <c r="G150" s="1"/>
      <c r="H150" s="1"/>
      <c r="I150" s="1"/>
      <c r="J150" s="1"/>
      <c r="K150" s="1"/>
      <c r="L150" s="1"/>
      <c r="M150" s="1"/>
      <c r="N150" s="1"/>
      <c r="O150" s="1"/>
      <c r="P150" s="1"/>
      <c r="Q150" s="1"/>
      <c r="R150" s="1"/>
      <c r="S150" s="1"/>
      <c r="T150" s="1"/>
      <c r="U150" s="1"/>
    </row>
    <row r="151" spans="2:21" x14ac:dyDescent="0.3">
      <c r="B151" s="1"/>
      <c r="C151" s="1"/>
      <c r="D151" s="1"/>
      <c r="E151" s="1"/>
      <c r="F151" s="1"/>
      <c r="G151" s="1"/>
      <c r="H151" s="1"/>
      <c r="I151" s="1"/>
      <c r="J151" s="1"/>
      <c r="K151" s="1"/>
      <c r="L151" s="1"/>
      <c r="M151" s="1"/>
      <c r="N151" s="1"/>
      <c r="O151" s="1"/>
      <c r="P151" s="1"/>
      <c r="Q151" s="1"/>
      <c r="R151" s="1"/>
      <c r="S151" s="1"/>
      <c r="T151" s="1"/>
      <c r="U151" s="1"/>
    </row>
    <row r="152" spans="2:21" x14ac:dyDescent="0.3">
      <c r="B152" s="1"/>
      <c r="C152" s="1"/>
      <c r="D152" s="1"/>
      <c r="E152" s="1"/>
      <c r="F152" s="1"/>
      <c r="G152" s="1"/>
      <c r="H152" s="1"/>
      <c r="I152" s="1"/>
      <c r="J152" s="1"/>
      <c r="K152" s="1"/>
      <c r="L152" s="1"/>
      <c r="M152" s="1"/>
      <c r="N152" s="1"/>
      <c r="O152" s="1"/>
      <c r="P152" s="1"/>
      <c r="Q152" s="1"/>
      <c r="R152" s="1"/>
      <c r="S152" s="1"/>
      <c r="T152" s="1"/>
      <c r="U152" s="1"/>
    </row>
    <row r="153" spans="2:21" x14ac:dyDescent="0.3">
      <c r="B153" s="1"/>
      <c r="C153" s="1"/>
      <c r="D153" s="1"/>
      <c r="E153" s="1"/>
      <c r="F153" s="1"/>
      <c r="G153" s="1"/>
      <c r="H153" s="1"/>
      <c r="I153" s="1"/>
      <c r="J153" s="1"/>
      <c r="K153" s="1"/>
      <c r="L153" s="1"/>
      <c r="M153" s="1"/>
      <c r="N153" s="1"/>
      <c r="O153" s="1"/>
      <c r="P153" s="1"/>
      <c r="Q153" s="1"/>
      <c r="R153" s="1"/>
      <c r="S153" s="1"/>
      <c r="T153" s="1"/>
      <c r="U153" s="1"/>
    </row>
    <row r="154" spans="2:21" x14ac:dyDescent="0.3">
      <c r="B154" s="1"/>
      <c r="C154" s="1"/>
      <c r="D154" s="1"/>
      <c r="E154" s="1"/>
      <c r="F154" s="1"/>
      <c r="G154" s="1"/>
      <c r="H154" s="1"/>
      <c r="I154" s="1"/>
      <c r="J154" s="1"/>
      <c r="K154" s="1"/>
      <c r="L154" s="1"/>
      <c r="M154" s="1"/>
      <c r="N154" s="1"/>
      <c r="O154" s="1"/>
      <c r="P154" s="1"/>
      <c r="Q154" s="1"/>
      <c r="R154" s="1"/>
      <c r="S154" s="1"/>
      <c r="T154" s="1"/>
      <c r="U154" s="1"/>
    </row>
    <row r="155" spans="2:21" x14ac:dyDescent="0.3">
      <c r="B155" s="1"/>
      <c r="C155" s="1"/>
      <c r="D155" s="1"/>
      <c r="E155" s="1"/>
      <c r="F155" s="1"/>
      <c r="G155" s="1"/>
      <c r="H155" s="1"/>
      <c r="I155" s="1"/>
      <c r="J155" s="1"/>
      <c r="K155" s="1"/>
      <c r="L155" s="1"/>
      <c r="M155" s="1"/>
      <c r="N155" s="1"/>
      <c r="O155" s="1"/>
      <c r="P155" s="1"/>
      <c r="Q155" s="1"/>
      <c r="R155" s="1"/>
      <c r="S155" s="1"/>
      <c r="T155" s="1"/>
      <c r="U155" s="1"/>
    </row>
    <row r="156" spans="2:21" x14ac:dyDescent="0.3">
      <c r="B156" s="1"/>
      <c r="C156" s="1"/>
      <c r="D156" s="1"/>
      <c r="E156" s="1"/>
      <c r="F156" s="1"/>
      <c r="G156" s="1"/>
      <c r="H156" s="1"/>
      <c r="I156" s="1"/>
      <c r="J156" s="1"/>
      <c r="K156" s="1"/>
      <c r="L156" s="1"/>
      <c r="M156" s="1"/>
      <c r="N156" s="1"/>
      <c r="O156" s="1"/>
      <c r="P156" s="1"/>
      <c r="Q156" s="1"/>
      <c r="R156" s="1"/>
      <c r="S156" s="1"/>
      <c r="T156" s="1"/>
      <c r="U156" s="1"/>
    </row>
    <row r="157" spans="2:21" x14ac:dyDescent="0.3">
      <c r="B157" s="1"/>
      <c r="C157" s="1"/>
      <c r="D157" s="1"/>
      <c r="E157" s="1"/>
      <c r="F157" s="1"/>
      <c r="G157" s="1"/>
      <c r="H157" s="1"/>
      <c r="I157" s="1"/>
      <c r="J157" s="1"/>
      <c r="K157" s="1"/>
      <c r="L157" s="1"/>
      <c r="M157" s="1"/>
      <c r="N157" s="1"/>
      <c r="O157" s="1"/>
      <c r="P157" s="1"/>
      <c r="Q157" s="1"/>
      <c r="R157" s="1"/>
      <c r="S157" s="1"/>
      <c r="T157" s="1"/>
      <c r="U157" s="1"/>
    </row>
    <row r="158" spans="2:21" x14ac:dyDescent="0.3">
      <c r="B158" s="1"/>
      <c r="C158" s="1"/>
      <c r="D158" s="1"/>
      <c r="E158" s="1"/>
      <c r="F158" s="1"/>
      <c r="G158" s="1"/>
      <c r="H158" s="1"/>
      <c r="I158" s="1"/>
      <c r="J158" s="1"/>
      <c r="K158" s="1"/>
      <c r="L158" s="1"/>
      <c r="M158" s="1"/>
      <c r="N158" s="1"/>
      <c r="O158" s="1"/>
      <c r="P158" s="1"/>
      <c r="Q158" s="1"/>
      <c r="R158" s="1"/>
      <c r="S158" s="1"/>
      <c r="T158" s="1"/>
      <c r="U158" s="1"/>
    </row>
    <row r="159" spans="2:21" x14ac:dyDescent="0.3">
      <c r="B159" s="1"/>
      <c r="C159" s="1"/>
      <c r="D159" s="1"/>
      <c r="E159" s="1"/>
      <c r="F159" s="1"/>
      <c r="G159" s="1"/>
      <c r="H159" s="1"/>
      <c r="I159" s="1"/>
      <c r="J159" s="1"/>
      <c r="K159" s="1"/>
      <c r="L159" s="1"/>
      <c r="M159" s="1"/>
      <c r="N159" s="1"/>
      <c r="O159" s="1"/>
      <c r="P159" s="1"/>
      <c r="Q159" s="1"/>
      <c r="R159" s="1"/>
      <c r="S159" s="1"/>
      <c r="T159" s="1"/>
      <c r="U159" s="1"/>
    </row>
    <row r="160" spans="2:21" x14ac:dyDescent="0.3">
      <c r="B160" s="1"/>
      <c r="C160" s="1"/>
      <c r="D160" s="1"/>
      <c r="E160" s="1"/>
      <c r="F160" s="1"/>
      <c r="G160" s="1"/>
      <c r="H160" s="1"/>
      <c r="I160" s="1"/>
      <c r="J160" s="1"/>
      <c r="K160" s="1"/>
      <c r="L160" s="1"/>
      <c r="M160" s="1"/>
      <c r="N160" s="1"/>
      <c r="O160" s="1"/>
      <c r="P160" s="1"/>
      <c r="Q160" s="1"/>
      <c r="R160" s="1"/>
      <c r="S160" s="1"/>
      <c r="T160" s="1"/>
      <c r="U160" s="1"/>
    </row>
    <row r="161" spans="2:21" x14ac:dyDescent="0.3">
      <c r="B161" s="1"/>
      <c r="C161" s="1"/>
      <c r="D161" s="1"/>
      <c r="E161" s="1"/>
      <c r="F161" s="1"/>
      <c r="G161" s="1"/>
      <c r="H161" s="1"/>
      <c r="I161" s="1"/>
      <c r="J161" s="1"/>
      <c r="K161" s="1"/>
      <c r="L161" s="1"/>
      <c r="M161" s="1"/>
      <c r="N161" s="1"/>
      <c r="O161" s="1"/>
      <c r="P161" s="1"/>
      <c r="Q161" s="1"/>
      <c r="R161" s="1"/>
      <c r="S161" s="1"/>
      <c r="T161" s="1"/>
      <c r="U161" s="1"/>
    </row>
    <row r="162" spans="2:21" x14ac:dyDescent="0.3">
      <c r="B162" s="1"/>
      <c r="C162" s="1"/>
      <c r="D162" s="1"/>
      <c r="E162" s="1"/>
      <c r="F162" s="1"/>
      <c r="G162" s="1"/>
      <c r="H162" s="1"/>
      <c r="I162" s="1"/>
      <c r="J162" s="1"/>
      <c r="K162" s="1"/>
      <c r="L162" s="1"/>
      <c r="M162" s="1"/>
      <c r="N162" s="1"/>
      <c r="O162" s="1"/>
      <c r="P162" s="1"/>
      <c r="Q162" s="1"/>
      <c r="R162" s="1"/>
      <c r="S162" s="1"/>
      <c r="T162" s="1"/>
      <c r="U162" s="1"/>
    </row>
    <row r="163" spans="2:21" x14ac:dyDescent="0.3">
      <c r="B163" s="1"/>
      <c r="C163" s="1"/>
      <c r="D163" s="1"/>
      <c r="E163" s="1"/>
      <c r="F163" s="1"/>
      <c r="G163" s="1"/>
      <c r="H163" s="1"/>
      <c r="I163" s="1"/>
      <c r="J163" s="1"/>
      <c r="K163" s="1"/>
      <c r="L163" s="1"/>
      <c r="M163" s="1"/>
      <c r="N163" s="1"/>
      <c r="O163" s="1"/>
      <c r="P163" s="1"/>
      <c r="Q163" s="1"/>
      <c r="R163" s="1"/>
      <c r="S163" s="1"/>
      <c r="T163" s="1"/>
      <c r="U163" s="1"/>
    </row>
    <row r="164" spans="2:21" x14ac:dyDescent="0.3">
      <c r="B164" s="1"/>
      <c r="C164" s="1"/>
      <c r="D164" s="1"/>
      <c r="E164" s="1"/>
      <c r="F164" s="1"/>
      <c r="G164" s="1"/>
      <c r="H164" s="1"/>
      <c r="I164" s="1"/>
      <c r="J164" s="1"/>
      <c r="K164" s="1"/>
      <c r="L164" s="1"/>
      <c r="M164" s="1"/>
      <c r="N164" s="1"/>
      <c r="O164" s="1"/>
      <c r="P164" s="1"/>
      <c r="Q164" s="1"/>
      <c r="R164" s="1"/>
      <c r="S164" s="1"/>
      <c r="T164" s="1"/>
      <c r="U164" s="1"/>
    </row>
    <row r="165" spans="2:21" x14ac:dyDescent="0.3">
      <c r="B165" s="1"/>
      <c r="C165" s="1"/>
      <c r="D165" s="1"/>
      <c r="E165" s="1"/>
      <c r="F165" s="1"/>
      <c r="G165" s="1"/>
      <c r="H165" s="1"/>
      <c r="I165" s="1"/>
      <c r="J165" s="1"/>
      <c r="K165" s="1"/>
      <c r="L165" s="1"/>
      <c r="M165" s="1"/>
      <c r="N165" s="1"/>
      <c r="O165" s="1"/>
      <c r="P165" s="1"/>
      <c r="Q165" s="1"/>
      <c r="R165" s="1"/>
      <c r="S165" s="1"/>
      <c r="T165" s="1"/>
      <c r="U165" s="1"/>
    </row>
    <row r="166" spans="2:21" x14ac:dyDescent="0.3">
      <c r="B166" s="1"/>
      <c r="C166" s="1"/>
      <c r="D166" s="1"/>
      <c r="E166" s="1"/>
      <c r="F166" s="1"/>
      <c r="G166" s="1"/>
      <c r="H166" s="1"/>
      <c r="I166" s="1"/>
      <c r="J166" s="1"/>
      <c r="K166" s="1"/>
      <c r="L166" s="1"/>
      <c r="M166" s="1"/>
      <c r="N166" s="1"/>
      <c r="O166" s="1"/>
      <c r="P166" s="1"/>
      <c r="Q166" s="1"/>
      <c r="R166" s="1"/>
      <c r="S166" s="1"/>
      <c r="T166" s="1"/>
      <c r="U166" s="1"/>
    </row>
    <row r="167" spans="2:21" x14ac:dyDescent="0.3">
      <c r="B167" s="1"/>
      <c r="C167" s="1"/>
      <c r="D167" s="1"/>
      <c r="E167" s="1"/>
      <c r="F167" s="1"/>
      <c r="G167" s="1"/>
      <c r="H167" s="1"/>
      <c r="I167" s="1"/>
      <c r="J167" s="1"/>
      <c r="K167" s="1"/>
      <c r="L167" s="1"/>
      <c r="M167" s="1"/>
      <c r="N167" s="1"/>
      <c r="O167" s="1"/>
      <c r="P167" s="1"/>
      <c r="Q167" s="1"/>
      <c r="R167" s="1"/>
      <c r="S167" s="1"/>
      <c r="T167" s="1"/>
      <c r="U167" s="1"/>
    </row>
    <row r="168" spans="2:21" x14ac:dyDescent="0.3">
      <c r="B168" s="1"/>
      <c r="C168" s="1"/>
      <c r="D168" s="1"/>
      <c r="E168" s="1"/>
      <c r="F168" s="1"/>
      <c r="G168" s="1"/>
      <c r="H168" s="1"/>
      <c r="I168" s="1"/>
      <c r="J168" s="1"/>
      <c r="K168" s="1"/>
      <c r="L168" s="1"/>
      <c r="M168" s="1"/>
      <c r="N168" s="1"/>
      <c r="O168" s="1"/>
      <c r="P168" s="1"/>
      <c r="Q168" s="1"/>
      <c r="R168" s="1"/>
      <c r="S168" s="1"/>
      <c r="T168" s="1"/>
      <c r="U168" s="1"/>
    </row>
    <row r="169" spans="2:21" x14ac:dyDescent="0.3">
      <c r="B169" s="1"/>
      <c r="C169" s="1"/>
      <c r="D169" s="1"/>
      <c r="E169" s="1"/>
      <c r="F169" s="1"/>
      <c r="G169" s="1"/>
      <c r="H169" s="1"/>
      <c r="I169" s="1"/>
      <c r="J169" s="1"/>
      <c r="K169" s="1"/>
      <c r="L169" s="1"/>
      <c r="M169" s="1"/>
      <c r="N169" s="1"/>
      <c r="O169" s="1"/>
      <c r="P169" s="1"/>
      <c r="Q169" s="1"/>
      <c r="R169" s="1"/>
      <c r="S169" s="1"/>
      <c r="T169" s="1"/>
      <c r="U169" s="1"/>
    </row>
    <row r="170" spans="2:21" x14ac:dyDescent="0.3">
      <c r="B170" s="1"/>
      <c r="C170" s="1"/>
      <c r="D170" s="1"/>
      <c r="E170" s="1"/>
      <c r="F170" s="1"/>
      <c r="G170" s="1"/>
      <c r="H170" s="1"/>
      <c r="I170" s="1"/>
      <c r="J170" s="1"/>
      <c r="K170" s="1"/>
      <c r="L170" s="1"/>
      <c r="M170" s="1"/>
      <c r="N170" s="1"/>
      <c r="O170" s="1"/>
      <c r="P170" s="1"/>
      <c r="Q170" s="1"/>
      <c r="R170" s="1"/>
      <c r="S170" s="1"/>
      <c r="T170" s="1"/>
      <c r="U170" s="1"/>
    </row>
    <row r="171" spans="2:21" x14ac:dyDescent="0.3">
      <c r="B171" s="1"/>
      <c r="C171" s="1"/>
      <c r="D171" s="1"/>
      <c r="E171" s="1"/>
      <c r="F171" s="1"/>
      <c r="G171" s="1"/>
      <c r="H171" s="1"/>
      <c r="I171" s="1"/>
      <c r="J171" s="1"/>
      <c r="K171" s="1"/>
      <c r="L171" s="1"/>
      <c r="M171" s="1"/>
      <c r="N171" s="1"/>
      <c r="O171" s="1"/>
      <c r="P171" s="1"/>
      <c r="Q171" s="1"/>
      <c r="R171" s="1"/>
      <c r="S171" s="1"/>
      <c r="T171" s="1"/>
      <c r="U171" s="1"/>
    </row>
    <row r="172" spans="2:21" x14ac:dyDescent="0.3">
      <c r="B172" s="1"/>
      <c r="C172" s="1"/>
      <c r="D172" s="1"/>
      <c r="E172" s="1"/>
      <c r="F172" s="1"/>
      <c r="G172" s="1"/>
      <c r="H172" s="1"/>
      <c r="I172" s="1"/>
      <c r="J172" s="1"/>
      <c r="K172" s="1"/>
      <c r="L172" s="1"/>
      <c r="M172" s="1"/>
      <c r="N172" s="1"/>
      <c r="O172" s="1"/>
      <c r="P172" s="1"/>
      <c r="Q172" s="1"/>
      <c r="R172" s="1"/>
      <c r="S172" s="1"/>
      <c r="T172" s="1"/>
      <c r="U172" s="1"/>
    </row>
    <row r="173" spans="2:21" x14ac:dyDescent="0.3">
      <c r="B173" s="1"/>
      <c r="C173" s="1"/>
      <c r="D173" s="1"/>
      <c r="E173" s="1"/>
      <c r="F173" s="1"/>
      <c r="G173" s="1"/>
      <c r="H173" s="1"/>
      <c r="I173" s="1"/>
      <c r="J173" s="1"/>
      <c r="K173" s="1"/>
      <c r="L173" s="1"/>
      <c r="M173" s="1"/>
      <c r="N173" s="1"/>
      <c r="O173" s="1"/>
      <c r="P173" s="1"/>
      <c r="Q173" s="1"/>
      <c r="R173" s="1"/>
      <c r="S173" s="1"/>
      <c r="T173" s="1"/>
      <c r="U173" s="1"/>
    </row>
    <row r="174" spans="2:21" x14ac:dyDescent="0.3">
      <c r="B174" s="1"/>
      <c r="C174" s="1"/>
      <c r="D174" s="1"/>
      <c r="E174" s="1"/>
      <c r="F174" s="1"/>
      <c r="G174" s="1"/>
      <c r="H174" s="1"/>
      <c r="I174" s="1"/>
      <c r="J174" s="1"/>
      <c r="K174" s="1"/>
      <c r="L174" s="1"/>
      <c r="M174" s="1"/>
      <c r="N174" s="1"/>
      <c r="O174" s="1"/>
      <c r="P174" s="1"/>
      <c r="Q174" s="1"/>
      <c r="R174" s="1"/>
      <c r="S174" s="1"/>
      <c r="T174" s="1"/>
      <c r="U174" s="1"/>
    </row>
    <row r="175" spans="2:21" x14ac:dyDescent="0.3">
      <c r="B175" s="1"/>
      <c r="C175" s="1"/>
      <c r="D175" s="1"/>
      <c r="E175" s="1"/>
      <c r="F175" s="1"/>
      <c r="G175" s="1"/>
      <c r="H175" s="1"/>
      <c r="I175" s="1"/>
      <c r="J175" s="1"/>
      <c r="K175" s="1"/>
      <c r="L175" s="1"/>
      <c r="M175" s="1"/>
      <c r="N175" s="1"/>
      <c r="O175" s="1"/>
      <c r="P175" s="1"/>
      <c r="Q175" s="1"/>
      <c r="R175" s="1"/>
      <c r="S175" s="1"/>
      <c r="T175" s="1"/>
      <c r="U175" s="1"/>
    </row>
    <row r="176" spans="2:21" x14ac:dyDescent="0.3">
      <c r="B176" s="1"/>
      <c r="C176" s="1"/>
      <c r="D176" s="1"/>
      <c r="E176" s="1"/>
      <c r="F176" s="1"/>
      <c r="G176" s="1"/>
      <c r="H176" s="1"/>
      <c r="I176" s="1"/>
      <c r="J176" s="1"/>
      <c r="K176" s="1"/>
      <c r="L176" s="1"/>
      <c r="M176" s="1"/>
      <c r="N176" s="1"/>
      <c r="O176" s="1"/>
      <c r="P176" s="1"/>
      <c r="Q176" s="1"/>
      <c r="R176" s="1"/>
      <c r="S176" s="1"/>
      <c r="T176" s="1"/>
      <c r="U176" s="1"/>
    </row>
    <row r="177" spans="2:21" x14ac:dyDescent="0.3">
      <c r="B177" s="1"/>
      <c r="C177" s="1"/>
      <c r="D177" s="1"/>
      <c r="E177" s="1"/>
      <c r="F177" s="1"/>
      <c r="G177" s="1"/>
      <c r="H177" s="1"/>
      <c r="I177" s="1"/>
      <c r="J177" s="1"/>
      <c r="K177" s="1"/>
      <c r="L177" s="1"/>
      <c r="M177" s="1"/>
      <c r="N177" s="1"/>
      <c r="O177" s="1"/>
      <c r="P177" s="1"/>
      <c r="Q177" s="1"/>
      <c r="R177" s="1"/>
      <c r="S177" s="1"/>
      <c r="T177" s="1"/>
      <c r="U177" s="1"/>
    </row>
    <row r="178" spans="2:21" x14ac:dyDescent="0.3">
      <c r="B178" s="1"/>
      <c r="C178" s="1"/>
      <c r="D178" s="1"/>
      <c r="E178" s="1"/>
      <c r="F178" s="1"/>
      <c r="G178" s="1"/>
      <c r="H178" s="1"/>
      <c r="I178" s="1"/>
      <c r="J178" s="1"/>
      <c r="K178" s="1"/>
      <c r="L178" s="1"/>
      <c r="M178" s="1"/>
      <c r="N178" s="1"/>
      <c r="O178" s="1"/>
      <c r="P178" s="1"/>
      <c r="Q178" s="1"/>
      <c r="R178" s="1"/>
      <c r="S178" s="1"/>
      <c r="T178" s="1"/>
      <c r="U178" s="1"/>
    </row>
    <row r="179" spans="2:21" x14ac:dyDescent="0.3">
      <c r="B179" s="1"/>
      <c r="C179" s="1"/>
      <c r="D179" s="1"/>
      <c r="E179" s="1"/>
      <c r="F179" s="1"/>
      <c r="G179" s="1"/>
      <c r="H179" s="1"/>
      <c r="I179" s="1"/>
      <c r="J179" s="1"/>
      <c r="K179" s="1"/>
      <c r="L179" s="1"/>
      <c r="M179" s="1"/>
      <c r="N179" s="1"/>
      <c r="O179" s="1"/>
      <c r="P179" s="1"/>
      <c r="Q179" s="1"/>
      <c r="R179" s="1"/>
      <c r="S179" s="1"/>
      <c r="T179" s="1"/>
      <c r="U179" s="1"/>
    </row>
    <row r="180" spans="2:21" x14ac:dyDescent="0.3">
      <c r="B180" s="1"/>
      <c r="C180" s="1"/>
      <c r="D180" s="1"/>
      <c r="E180" s="1"/>
      <c r="F180" s="1"/>
      <c r="G180" s="1"/>
      <c r="H180" s="1"/>
      <c r="I180" s="1"/>
      <c r="J180" s="1"/>
      <c r="K180" s="1"/>
      <c r="L180" s="1"/>
      <c r="M180" s="1"/>
      <c r="N180" s="1"/>
      <c r="O180" s="1"/>
      <c r="P180" s="1"/>
      <c r="Q180" s="1"/>
      <c r="R180" s="1"/>
      <c r="S180" s="1"/>
      <c r="T180" s="1"/>
      <c r="U180" s="1"/>
    </row>
    <row r="181" spans="2:21" x14ac:dyDescent="0.3">
      <c r="B181" s="1"/>
      <c r="C181" s="1"/>
      <c r="D181" s="1"/>
      <c r="E181" s="1"/>
      <c r="F181" s="1"/>
      <c r="G181" s="1"/>
      <c r="H181" s="1"/>
      <c r="I181" s="1"/>
      <c r="J181" s="1"/>
      <c r="K181" s="1"/>
      <c r="L181" s="1"/>
      <c r="M181" s="1"/>
      <c r="N181" s="1"/>
      <c r="O181" s="1"/>
      <c r="P181" s="1"/>
      <c r="Q181" s="1"/>
      <c r="R181" s="1"/>
      <c r="S181" s="1"/>
      <c r="T181" s="1"/>
      <c r="U181" s="1"/>
    </row>
    <row r="182" spans="2:21" x14ac:dyDescent="0.3">
      <c r="B182" s="1"/>
      <c r="C182" s="1"/>
      <c r="D182" s="1"/>
      <c r="E182" s="1"/>
      <c r="F182" s="1"/>
      <c r="G182" s="1"/>
      <c r="H182" s="1"/>
      <c r="I182" s="1"/>
      <c r="J182" s="1"/>
      <c r="K182" s="1"/>
      <c r="L182" s="1"/>
      <c r="M182" s="1"/>
      <c r="N182" s="1"/>
      <c r="O182" s="1"/>
      <c r="P182" s="1"/>
      <c r="Q182" s="1"/>
      <c r="R182" s="1"/>
      <c r="S182" s="1"/>
      <c r="T182" s="1"/>
      <c r="U182" s="1"/>
    </row>
    <row r="183" spans="2:21" x14ac:dyDescent="0.3">
      <c r="B183" s="1"/>
      <c r="C183" s="1"/>
      <c r="D183" s="1"/>
      <c r="E183" s="1"/>
      <c r="F183" s="1"/>
      <c r="G183" s="1"/>
      <c r="H183" s="1"/>
      <c r="I183" s="1"/>
      <c r="J183" s="1"/>
      <c r="K183" s="1"/>
      <c r="L183" s="1"/>
      <c r="M183" s="1"/>
      <c r="N183" s="1"/>
      <c r="O183" s="1"/>
      <c r="P183" s="1"/>
      <c r="Q183" s="1"/>
      <c r="R183" s="1"/>
      <c r="S183" s="1"/>
      <c r="T183" s="1"/>
      <c r="U183" s="1"/>
    </row>
    <row r="184" spans="2:21" x14ac:dyDescent="0.3">
      <c r="B184" s="1"/>
      <c r="C184" s="1"/>
      <c r="D184" s="1"/>
      <c r="E184" s="1"/>
      <c r="F184" s="1"/>
      <c r="G184" s="1"/>
      <c r="H184" s="1"/>
      <c r="I184" s="1"/>
      <c r="J184" s="1"/>
      <c r="K184" s="1"/>
      <c r="L184" s="1"/>
      <c r="M184" s="1"/>
      <c r="N184" s="1"/>
      <c r="O184" s="1"/>
      <c r="P184" s="1"/>
      <c r="Q184" s="1"/>
      <c r="R184" s="1"/>
      <c r="S184" s="1"/>
      <c r="T184" s="1"/>
      <c r="U184" s="1"/>
    </row>
    <row r="185" spans="2:21" x14ac:dyDescent="0.3">
      <c r="B185" s="1"/>
      <c r="C185" s="1"/>
      <c r="D185" s="1"/>
      <c r="E185" s="1"/>
      <c r="F185" s="1"/>
      <c r="G185" s="1"/>
      <c r="H185" s="1"/>
      <c r="I185" s="1"/>
      <c r="J185" s="1"/>
      <c r="K185" s="1"/>
      <c r="L185" s="1"/>
      <c r="M185" s="1"/>
      <c r="N185" s="1"/>
      <c r="O185" s="1"/>
      <c r="P185" s="1"/>
      <c r="Q185" s="1"/>
      <c r="R185" s="1"/>
      <c r="S185" s="1"/>
      <c r="T185" s="1"/>
      <c r="U185" s="1"/>
    </row>
    <row r="186" spans="2:21" x14ac:dyDescent="0.3">
      <c r="B186" s="1"/>
      <c r="C186" s="1"/>
      <c r="D186" s="1"/>
      <c r="E186" s="1"/>
      <c r="F186" s="1"/>
      <c r="G186" s="1"/>
      <c r="H186" s="1"/>
      <c r="I186" s="1"/>
      <c r="J186" s="1"/>
      <c r="K186" s="1"/>
      <c r="L186" s="1"/>
      <c r="M186" s="1"/>
      <c r="N186" s="1"/>
      <c r="O186" s="1"/>
      <c r="P186" s="1"/>
      <c r="Q186" s="1"/>
      <c r="R186" s="1"/>
      <c r="S186" s="1"/>
      <c r="T186" s="1"/>
      <c r="U186" s="1"/>
    </row>
    <row r="187" spans="2:21" x14ac:dyDescent="0.3">
      <c r="B187" s="1"/>
      <c r="C187" s="1"/>
      <c r="D187" s="1"/>
      <c r="E187" s="1"/>
      <c r="F187" s="1"/>
      <c r="G187" s="1"/>
      <c r="H187" s="1"/>
      <c r="I187" s="1"/>
      <c r="J187" s="1"/>
      <c r="K187" s="1"/>
      <c r="L187" s="1"/>
      <c r="M187" s="1"/>
      <c r="N187" s="1"/>
      <c r="O187" s="1"/>
      <c r="P187" s="1"/>
      <c r="Q187" s="1"/>
      <c r="R187" s="1"/>
      <c r="S187" s="1"/>
      <c r="T187" s="1"/>
      <c r="U187" s="1"/>
    </row>
    <row r="188" spans="2:21" x14ac:dyDescent="0.3">
      <c r="B188" s="1"/>
      <c r="C188" s="1"/>
      <c r="D188" s="1"/>
      <c r="E188" s="1"/>
      <c r="F188" s="1"/>
      <c r="G188" s="1"/>
      <c r="H188" s="1"/>
      <c r="I188" s="1"/>
      <c r="J188" s="1"/>
      <c r="K188" s="1"/>
      <c r="L188" s="1"/>
      <c r="M188" s="1"/>
      <c r="N188" s="1"/>
      <c r="O188" s="1"/>
      <c r="P188" s="1"/>
      <c r="Q188" s="1"/>
      <c r="R188" s="1"/>
      <c r="S188" s="1"/>
      <c r="T188" s="1"/>
      <c r="U188" s="1"/>
    </row>
    <row r="189" spans="2:21" x14ac:dyDescent="0.3">
      <c r="B189" s="1"/>
      <c r="C189" s="1"/>
      <c r="D189" s="1"/>
      <c r="E189" s="1"/>
      <c r="F189" s="1"/>
      <c r="G189" s="1"/>
      <c r="H189" s="1"/>
      <c r="I189" s="1"/>
      <c r="J189" s="1"/>
      <c r="K189" s="1"/>
      <c r="L189" s="1"/>
      <c r="M189" s="1"/>
      <c r="N189" s="1"/>
      <c r="O189" s="1"/>
      <c r="P189" s="1"/>
      <c r="Q189" s="1"/>
      <c r="R189" s="1"/>
      <c r="S189" s="1"/>
      <c r="T189" s="1"/>
      <c r="U189" s="1"/>
    </row>
    <row r="190" spans="2:21" x14ac:dyDescent="0.3">
      <c r="B190" s="1"/>
      <c r="C190" s="1"/>
      <c r="D190" s="1"/>
      <c r="E190" s="1"/>
      <c r="F190" s="1"/>
      <c r="G190" s="1"/>
      <c r="H190" s="1"/>
      <c r="I190" s="1"/>
      <c r="J190" s="1"/>
      <c r="K190" s="1"/>
      <c r="L190" s="1"/>
      <c r="M190" s="1"/>
      <c r="N190" s="1"/>
      <c r="O190" s="1"/>
      <c r="P190" s="1"/>
      <c r="Q190" s="1"/>
      <c r="R190" s="1"/>
      <c r="S190" s="1"/>
      <c r="T190" s="1"/>
      <c r="U190" s="1"/>
    </row>
    <row r="191" spans="2:21" x14ac:dyDescent="0.3">
      <c r="B191" s="1"/>
      <c r="C191" s="1"/>
      <c r="D191" s="1"/>
      <c r="E191" s="1"/>
      <c r="F191" s="1"/>
      <c r="G191" s="1"/>
      <c r="H191" s="1"/>
      <c r="I191" s="1"/>
      <c r="J191" s="1"/>
      <c r="K191" s="1"/>
      <c r="L191" s="1"/>
      <c r="M191" s="1"/>
      <c r="N191" s="1"/>
      <c r="O191" s="1"/>
      <c r="P191" s="1"/>
      <c r="Q191" s="1"/>
      <c r="R191" s="1"/>
      <c r="S191" s="1"/>
      <c r="T191" s="1"/>
      <c r="U191" s="1"/>
    </row>
    <row r="192" spans="2:21" x14ac:dyDescent="0.3">
      <c r="B192" s="1"/>
      <c r="C192" s="1"/>
      <c r="D192" s="1"/>
      <c r="E192" s="1"/>
      <c r="F192" s="1"/>
      <c r="G192" s="1"/>
      <c r="H192" s="1"/>
      <c r="I192" s="1"/>
      <c r="J192" s="1"/>
      <c r="K192" s="1"/>
      <c r="L192" s="1"/>
      <c r="M192" s="1"/>
      <c r="N192" s="1"/>
      <c r="O192" s="1"/>
      <c r="P192" s="1"/>
      <c r="Q192" s="1"/>
      <c r="R192" s="1"/>
      <c r="S192" s="1"/>
      <c r="T192" s="1"/>
      <c r="U192" s="1"/>
    </row>
    <row r="193" spans="2:21" x14ac:dyDescent="0.3">
      <c r="B193" s="1"/>
      <c r="C193" s="1"/>
      <c r="D193" s="1"/>
      <c r="E193" s="1"/>
      <c r="F193" s="1"/>
      <c r="G193" s="1"/>
      <c r="H193" s="1"/>
      <c r="I193" s="1"/>
      <c r="J193" s="1"/>
      <c r="K193" s="1"/>
      <c r="L193" s="1"/>
      <c r="M193" s="1"/>
      <c r="N193" s="1"/>
      <c r="O193" s="1"/>
      <c r="P193" s="1"/>
      <c r="Q193" s="1"/>
      <c r="R193" s="1"/>
      <c r="S193" s="1"/>
      <c r="T193" s="1"/>
      <c r="U193" s="1"/>
    </row>
    <row r="194" spans="2:21" x14ac:dyDescent="0.3">
      <c r="B194" s="1"/>
      <c r="C194" s="1"/>
      <c r="D194" s="1"/>
      <c r="E194" s="1"/>
      <c r="F194" s="1"/>
      <c r="G194" s="1"/>
      <c r="H194" s="1"/>
      <c r="I194" s="1"/>
      <c r="J194" s="1"/>
      <c r="K194" s="1"/>
      <c r="L194" s="1"/>
      <c r="M194" s="1"/>
      <c r="N194" s="1"/>
      <c r="O194" s="1"/>
      <c r="P194" s="1"/>
      <c r="Q194" s="1"/>
      <c r="R194" s="1"/>
      <c r="S194" s="1"/>
      <c r="T194" s="1"/>
      <c r="U194" s="1"/>
    </row>
    <row r="195" spans="2:21" x14ac:dyDescent="0.3">
      <c r="B195" s="1"/>
      <c r="C195" s="1"/>
      <c r="D195" s="1"/>
      <c r="E195" s="1"/>
      <c r="F195" s="1"/>
      <c r="G195" s="1"/>
      <c r="H195" s="1"/>
      <c r="I195" s="1"/>
      <c r="J195" s="1"/>
      <c r="K195" s="1"/>
      <c r="L195" s="1"/>
      <c r="M195" s="1"/>
      <c r="N195" s="1"/>
      <c r="O195" s="1"/>
      <c r="P195" s="1"/>
      <c r="Q195" s="1"/>
      <c r="R195" s="1"/>
      <c r="S195" s="1"/>
      <c r="T195" s="1"/>
      <c r="U195" s="1"/>
    </row>
    <row r="196" spans="2:21" x14ac:dyDescent="0.3">
      <c r="B196" s="1"/>
      <c r="C196" s="1"/>
      <c r="D196" s="1"/>
      <c r="E196" s="1"/>
      <c r="F196" s="1"/>
      <c r="G196" s="1"/>
      <c r="H196" s="1"/>
      <c r="I196" s="1"/>
      <c r="J196" s="1"/>
      <c r="K196" s="1"/>
      <c r="L196" s="1"/>
      <c r="M196" s="1"/>
      <c r="N196" s="1"/>
      <c r="O196" s="1"/>
      <c r="P196" s="1"/>
      <c r="Q196" s="1"/>
      <c r="R196" s="1"/>
      <c r="S196" s="1"/>
      <c r="T196" s="1"/>
      <c r="U196" s="1"/>
    </row>
    <row r="197" spans="2:21" x14ac:dyDescent="0.3">
      <c r="B197" s="1"/>
      <c r="C197" s="1"/>
      <c r="D197" s="1"/>
      <c r="E197" s="1"/>
      <c r="F197" s="1"/>
      <c r="G197" s="1"/>
      <c r="H197" s="1"/>
      <c r="I197" s="1"/>
      <c r="J197" s="1"/>
      <c r="K197" s="1"/>
      <c r="L197" s="1"/>
      <c r="M197" s="1"/>
      <c r="N197" s="1"/>
      <c r="O197" s="1"/>
      <c r="P197" s="1"/>
      <c r="Q197" s="1"/>
      <c r="R197" s="1"/>
      <c r="S197" s="1"/>
      <c r="T197" s="1"/>
      <c r="U197" s="1"/>
    </row>
    <row r="198" spans="2:21" x14ac:dyDescent="0.3">
      <c r="B198" s="1"/>
      <c r="C198" s="1"/>
      <c r="D198" s="1"/>
      <c r="E198" s="1"/>
      <c r="F198" s="1"/>
      <c r="G198" s="1"/>
      <c r="H198" s="1"/>
      <c r="I198" s="1"/>
      <c r="J198" s="1"/>
      <c r="K198" s="1"/>
      <c r="L198" s="1"/>
      <c r="M198" s="1"/>
      <c r="N198" s="1"/>
      <c r="O198" s="1"/>
      <c r="P198" s="1"/>
      <c r="Q198" s="1"/>
      <c r="R198" s="1"/>
      <c r="S198" s="1"/>
      <c r="T198" s="1"/>
      <c r="U198" s="1"/>
    </row>
    <row r="199" spans="2:21" x14ac:dyDescent="0.3">
      <c r="B199" s="1"/>
      <c r="C199" s="1"/>
      <c r="D199" s="1"/>
      <c r="E199" s="1"/>
      <c r="F199" s="1"/>
      <c r="G199" s="1"/>
      <c r="H199" s="1"/>
      <c r="I199" s="1"/>
      <c r="J199" s="1"/>
      <c r="K199" s="1"/>
      <c r="L199" s="1"/>
      <c r="M199" s="1"/>
      <c r="N199" s="1"/>
      <c r="O199" s="1"/>
      <c r="P199" s="1"/>
      <c r="Q199" s="1"/>
      <c r="R199" s="1"/>
      <c r="S199" s="1"/>
      <c r="T199" s="1"/>
      <c r="U199" s="1"/>
    </row>
    <row r="200" spans="2:21" x14ac:dyDescent="0.3">
      <c r="B200" s="1"/>
      <c r="C200" s="1"/>
      <c r="D200" s="1"/>
      <c r="E200" s="1"/>
      <c r="F200" s="1"/>
      <c r="G200" s="1"/>
      <c r="H200" s="1"/>
      <c r="I200" s="1"/>
      <c r="J200" s="1"/>
      <c r="K200" s="1"/>
      <c r="L200" s="1"/>
      <c r="M200" s="1"/>
      <c r="N200" s="1"/>
      <c r="O200" s="1"/>
      <c r="P200" s="1"/>
      <c r="Q200" s="1"/>
      <c r="R200" s="1"/>
      <c r="S200" s="1"/>
      <c r="T200" s="1"/>
      <c r="U200" s="1"/>
    </row>
    <row r="201" spans="2:21" x14ac:dyDescent="0.3">
      <c r="B201" s="1"/>
      <c r="C201" s="1"/>
      <c r="D201" s="1"/>
      <c r="E201" s="1"/>
      <c r="F201" s="1"/>
      <c r="G201" s="1"/>
      <c r="H201" s="1"/>
      <c r="I201" s="1"/>
      <c r="J201" s="1"/>
      <c r="K201" s="1"/>
      <c r="L201" s="1"/>
      <c r="M201" s="1"/>
      <c r="N201" s="1"/>
      <c r="O201" s="1"/>
      <c r="P201" s="1"/>
      <c r="Q201" s="1"/>
      <c r="R201" s="1"/>
      <c r="S201" s="1"/>
      <c r="T201" s="1"/>
      <c r="U201" s="1"/>
    </row>
    <row r="202" spans="2:21" x14ac:dyDescent="0.3">
      <c r="B202" s="1"/>
      <c r="C202" s="1"/>
      <c r="D202" s="1"/>
      <c r="E202" s="1"/>
      <c r="F202" s="1"/>
      <c r="G202" s="1"/>
      <c r="H202" s="1"/>
      <c r="I202" s="1"/>
      <c r="J202" s="1"/>
      <c r="K202" s="1"/>
      <c r="L202" s="1"/>
      <c r="M202" s="1"/>
      <c r="N202" s="1"/>
      <c r="O202" s="1"/>
      <c r="P202" s="1"/>
      <c r="Q202" s="1"/>
      <c r="R202" s="1"/>
      <c r="S202" s="1"/>
      <c r="T202" s="1"/>
      <c r="U202" s="1"/>
    </row>
    <row r="203" spans="2:21" x14ac:dyDescent="0.3">
      <c r="B203" s="1"/>
      <c r="C203" s="1"/>
      <c r="D203" s="1"/>
      <c r="E203" s="1"/>
      <c r="F203" s="1"/>
      <c r="G203" s="1"/>
      <c r="H203" s="1"/>
      <c r="I203" s="1"/>
      <c r="J203" s="1"/>
      <c r="K203" s="1"/>
      <c r="L203" s="1"/>
      <c r="M203" s="1"/>
      <c r="N203" s="1"/>
      <c r="O203" s="1"/>
      <c r="P203" s="1"/>
      <c r="Q203" s="1"/>
      <c r="R203" s="1"/>
      <c r="S203" s="1"/>
      <c r="T203" s="1"/>
      <c r="U203" s="1"/>
    </row>
    <row r="204" spans="2:21" x14ac:dyDescent="0.3">
      <c r="B204" s="1"/>
      <c r="C204" s="1"/>
      <c r="D204" s="1"/>
      <c r="E204" s="1"/>
      <c r="F204" s="1"/>
      <c r="G204" s="1"/>
      <c r="H204" s="1"/>
      <c r="I204" s="1"/>
      <c r="J204" s="1"/>
      <c r="K204" s="1"/>
      <c r="L204" s="1"/>
      <c r="M204" s="1"/>
      <c r="N204" s="1"/>
      <c r="O204" s="1"/>
      <c r="P204" s="1"/>
      <c r="Q204" s="1"/>
      <c r="R204" s="1"/>
      <c r="S204" s="1"/>
      <c r="T204" s="1"/>
      <c r="U204" s="1"/>
    </row>
    <row r="205" spans="2:21" x14ac:dyDescent="0.3">
      <c r="B205" s="1"/>
      <c r="C205" s="1"/>
      <c r="D205" s="1"/>
      <c r="E205" s="1"/>
      <c r="F205" s="1"/>
      <c r="G205" s="1"/>
      <c r="H205" s="1"/>
      <c r="I205" s="1"/>
      <c r="J205" s="1"/>
      <c r="K205" s="1"/>
      <c r="L205" s="1"/>
      <c r="M205" s="1"/>
      <c r="N205" s="1"/>
      <c r="O205" s="1"/>
      <c r="P205" s="1"/>
      <c r="Q205" s="1"/>
      <c r="R205" s="1"/>
      <c r="S205" s="1"/>
      <c r="T205" s="1"/>
      <c r="U205" s="1"/>
    </row>
    <row r="206" spans="2:21" x14ac:dyDescent="0.3">
      <c r="B206" s="1"/>
      <c r="C206" s="1"/>
      <c r="D206" s="1"/>
      <c r="E206" s="1"/>
      <c r="F206" s="1"/>
      <c r="G206" s="1"/>
      <c r="H206" s="1"/>
      <c r="I206" s="1"/>
      <c r="J206" s="1"/>
      <c r="K206" s="1"/>
      <c r="L206" s="1"/>
      <c r="M206" s="1"/>
      <c r="N206" s="1"/>
      <c r="O206" s="1"/>
      <c r="P206" s="1"/>
      <c r="Q206" s="1"/>
      <c r="R206" s="1"/>
      <c r="S206" s="1"/>
      <c r="T206" s="1"/>
      <c r="U206" s="1"/>
    </row>
    <row r="207" spans="2:21" x14ac:dyDescent="0.3">
      <c r="B207" s="1"/>
      <c r="C207" s="1"/>
      <c r="D207" s="1"/>
      <c r="E207" s="1"/>
      <c r="F207" s="1"/>
      <c r="G207" s="1"/>
      <c r="H207" s="1"/>
      <c r="I207" s="1"/>
      <c r="J207" s="1"/>
      <c r="K207" s="1"/>
      <c r="L207" s="1"/>
      <c r="M207" s="1"/>
      <c r="N207" s="1"/>
      <c r="O207" s="1"/>
      <c r="P207" s="1"/>
      <c r="Q207" s="1"/>
      <c r="R207" s="1"/>
      <c r="S207" s="1"/>
      <c r="T207" s="1"/>
      <c r="U207" s="1"/>
    </row>
    <row r="208" spans="2:21" x14ac:dyDescent="0.3">
      <c r="B208" s="1"/>
      <c r="C208" s="1"/>
      <c r="D208" s="1"/>
      <c r="E208" s="1"/>
      <c r="F208" s="1"/>
      <c r="G208" s="1"/>
      <c r="H208" s="1"/>
      <c r="I208" s="1"/>
      <c r="J208" s="1"/>
      <c r="K208" s="1"/>
      <c r="L208" s="1"/>
      <c r="M208" s="1"/>
      <c r="N208" s="1"/>
      <c r="O208" s="1"/>
      <c r="P208" s="1"/>
      <c r="Q208" s="1"/>
      <c r="R208" s="1"/>
      <c r="S208" s="1"/>
      <c r="T208" s="1"/>
      <c r="U208" s="1"/>
    </row>
    <row r="209" spans="2:21" x14ac:dyDescent="0.3">
      <c r="B209" s="1"/>
      <c r="C209" s="1"/>
      <c r="D209" s="1"/>
      <c r="E209" s="1"/>
      <c r="F209" s="1"/>
      <c r="G209" s="1"/>
      <c r="H209" s="1"/>
      <c r="I209" s="1"/>
      <c r="J209" s="1"/>
      <c r="K209" s="1"/>
      <c r="L209" s="1"/>
      <c r="M209" s="1"/>
      <c r="N209" s="1"/>
      <c r="O209" s="1"/>
      <c r="P209" s="1"/>
      <c r="Q209" s="1"/>
      <c r="R209" s="1"/>
      <c r="S209" s="1"/>
      <c r="T209" s="1"/>
      <c r="U209" s="1"/>
    </row>
    <row r="210" spans="2:21" x14ac:dyDescent="0.3">
      <c r="B210" s="1"/>
      <c r="C210" s="1"/>
      <c r="D210" s="1"/>
      <c r="E210" s="1"/>
      <c r="F210" s="1"/>
      <c r="G210" s="1"/>
      <c r="H210" s="1"/>
      <c r="I210" s="1"/>
      <c r="J210" s="1"/>
      <c r="K210" s="1"/>
      <c r="L210" s="1"/>
      <c r="M210" s="1"/>
      <c r="N210" s="1"/>
      <c r="O210" s="1"/>
      <c r="P210" s="1"/>
      <c r="Q210" s="1"/>
      <c r="R210" s="1"/>
      <c r="S210" s="1"/>
      <c r="T210" s="1"/>
      <c r="U210" s="1"/>
    </row>
    <row r="211" spans="2:21" x14ac:dyDescent="0.3">
      <c r="B211" s="1"/>
      <c r="C211" s="1"/>
      <c r="D211" s="1"/>
      <c r="E211" s="1"/>
      <c r="F211" s="1"/>
      <c r="G211" s="1"/>
      <c r="H211" s="1"/>
      <c r="I211" s="1"/>
      <c r="J211" s="1"/>
      <c r="K211" s="1"/>
      <c r="L211" s="1"/>
      <c r="M211" s="1"/>
      <c r="N211" s="1"/>
      <c r="O211" s="1"/>
      <c r="P211" s="1"/>
      <c r="Q211" s="1"/>
      <c r="R211" s="1"/>
      <c r="S211" s="1"/>
      <c r="T211" s="1"/>
      <c r="U211" s="1"/>
    </row>
    <row r="212" spans="2:21" x14ac:dyDescent="0.3">
      <c r="B212" s="1"/>
      <c r="C212" s="1"/>
      <c r="D212" s="1"/>
      <c r="E212" s="1"/>
      <c r="F212" s="1"/>
      <c r="G212" s="1"/>
      <c r="H212" s="1"/>
      <c r="I212" s="1"/>
      <c r="J212" s="1"/>
      <c r="K212" s="1"/>
      <c r="L212" s="1"/>
      <c r="M212" s="1"/>
      <c r="N212" s="1"/>
      <c r="O212" s="1"/>
      <c r="P212" s="1"/>
      <c r="Q212" s="1"/>
      <c r="R212" s="1"/>
      <c r="S212" s="1"/>
      <c r="T212" s="1"/>
      <c r="U212" s="1"/>
    </row>
    <row r="213" spans="2:21" x14ac:dyDescent="0.3">
      <c r="B213" s="1"/>
      <c r="C213" s="1"/>
      <c r="D213" s="1"/>
      <c r="E213" s="1"/>
      <c r="F213" s="1"/>
      <c r="G213" s="1"/>
      <c r="H213" s="1"/>
      <c r="I213" s="1"/>
      <c r="J213" s="1"/>
      <c r="K213" s="1"/>
      <c r="L213" s="1"/>
      <c r="M213" s="1"/>
      <c r="N213" s="1"/>
      <c r="O213" s="1"/>
      <c r="P213" s="1"/>
      <c r="Q213" s="1"/>
      <c r="R213" s="1"/>
      <c r="S213" s="1"/>
      <c r="T213" s="1"/>
      <c r="U213" s="1"/>
    </row>
    <row r="214" spans="2:21" x14ac:dyDescent="0.3">
      <c r="B214" s="1"/>
      <c r="C214" s="1"/>
      <c r="D214" s="1"/>
      <c r="E214" s="1"/>
      <c r="F214" s="1"/>
      <c r="G214" s="1"/>
      <c r="H214" s="1"/>
      <c r="I214" s="1"/>
      <c r="J214" s="1"/>
      <c r="K214" s="1"/>
      <c r="L214" s="1"/>
      <c r="M214" s="1"/>
      <c r="N214" s="1"/>
      <c r="O214" s="1"/>
      <c r="P214" s="1"/>
      <c r="Q214" s="1"/>
      <c r="R214" s="1"/>
      <c r="S214" s="1"/>
      <c r="T214" s="1"/>
      <c r="U214" s="1"/>
    </row>
    <row r="215" spans="2:21" x14ac:dyDescent="0.3">
      <c r="B215" s="1"/>
      <c r="C215" s="1"/>
      <c r="D215" s="1"/>
      <c r="E215" s="1"/>
      <c r="F215" s="1"/>
      <c r="G215" s="1"/>
      <c r="H215" s="1"/>
      <c r="I215" s="1"/>
      <c r="J215" s="1"/>
      <c r="K215" s="1"/>
      <c r="L215" s="1"/>
      <c r="M215" s="1"/>
      <c r="N215" s="1"/>
      <c r="O215" s="1"/>
      <c r="P215" s="1"/>
      <c r="Q215" s="1"/>
      <c r="R215" s="1"/>
      <c r="S215" s="1"/>
      <c r="T215" s="1"/>
      <c r="U215" s="1"/>
    </row>
    <row r="216" spans="2:21" x14ac:dyDescent="0.3">
      <c r="B216" s="1"/>
      <c r="C216" s="1"/>
      <c r="D216" s="1"/>
      <c r="E216" s="1"/>
      <c r="F216" s="1"/>
      <c r="G216" s="1"/>
      <c r="H216" s="1"/>
      <c r="I216" s="1"/>
      <c r="J216" s="1"/>
      <c r="K216" s="1"/>
      <c r="L216" s="1"/>
      <c r="M216" s="1"/>
      <c r="N216" s="1"/>
      <c r="O216" s="1"/>
      <c r="P216" s="1"/>
      <c r="Q216" s="1"/>
      <c r="R216" s="1"/>
      <c r="S216" s="1"/>
      <c r="T216" s="1"/>
      <c r="U216" s="1"/>
    </row>
    <row r="217" spans="2:21" x14ac:dyDescent="0.3">
      <c r="B217" s="1"/>
      <c r="C217" s="1"/>
      <c r="D217" s="1"/>
      <c r="E217" s="1"/>
      <c r="F217" s="1"/>
      <c r="G217" s="1"/>
      <c r="H217" s="1"/>
      <c r="I217" s="1"/>
      <c r="J217" s="1"/>
      <c r="K217" s="1"/>
      <c r="L217" s="1"/>
      <c r="M217" s="1"/>
      <c r="N217" s="1"/>
      <c r="O217" s="1"/>
      <c r="P217" s="1"/>
      <c r="Q217" s="1"/>
      <c r="R217" s="1"/>
      <c r="S217" s="1"/>
      <c r="T217" s="1"/>
      <c r="U217" s="1"/>
    </row>
    <row r="218" spans="2:21" x14ac:dyDescent="0.3">
      <c r="B218" s="1"/>
      <c r="C218" s="1"/>
      <c r="D218" s="1"/>
      <c r="E218" s="1"/>
      <c r="F218" s="1"/>
      <c r="G218" s="1"/>
      <c r="H218" s="1"/>
      <c r="I218" s="1"/>
      <c r="J218" s="1"/>
      <c r="K218" s="1"/>
      <c r="L218" s="1"/>
      <c r="M218" s="1"/>
      <c r="N218" s="1"/>
      <c r="O218" s="1"/>
      <c r="P218" s="1"/>
      <c r="Q218" s="1"/>
      <c r="R218" s="1"/>
      <c r="S218" s="1"/>
      <c r="T218" s="1"/>
      <c r="U218" s="1"/>
    </row>
    <row r="219" spans="2:21" x14ac:dyDescent="0.3">
      <c r="B219" s="1"/>
      <c r="C219" s="1"/>
      <c r="D219" s="1"/>
      <c r="E219" s="1"/>
      <c r="F219" s="1"/>
      <c r="G219" s="1"/>
      <c r="H219" s="1"/>
      <c r="I219" s="1"/>
      <c r="J219" s="1"/>
      <c r="K219" s="1"/>
      <c r="L219" s="1"/>
      <c r="M219" s="1"/>
      <c r="N219" s="1"/>
      <c r="O219" s="1"/>
      <c r="P219" s="1"/>
      <c r="Q219" s="1"/>
      <c r="R219" s="1"/>
      <c r="S219" s="1"/>
      <c r="T219" s="1"/>
      <c r="U219" s="1"/>
    </row>
    <row r="220" spans="2:21" x14ac:dyDescent="0.3">
      <c r="B220" s="1"/>
      <c r="C220" s="1"/>
      <c r="D220" s="1"/>
      <c r="E220" s="1"/>
      <c r="F220" s="1"/>
      <c r="G220" s="1"/>
      <c r="H220" s="1"/>
      <c r="I220" s="1"/>
      <c r="J220" s="1"/>
      <c r="K220" s="1"/>
      <c r="L220" s="1"/>
      <c r="M220" s="1"/>
      <c r="N220" s="1"/>
      <c r="O220" s="1"/>
      <c r="P220" s="1"/>
      <c r="Q220" s="1"/>
      <c r="R220" s="1"/>
      <c r="S220" s="1"/>
      <c r="T220" s="1"/>
      <c r="U220" s="1"/>
    </row>
    <row r="221" spans="2:21" x14ac:dyDescent="0.3">
      <c r="B221" s="1"/>
      <c r="C221" s="1"/>
      <c r="D221" s="1"/>
      <c r="E221" s="1"/>
      <c r="F221" s="1"/>
      <c r="G221" s="1"/>
      <c r="H221" s="1"/>
      <c r="I221" s="1"/>
      <c r="J221" s="1"/>
      <c r="K221" s="1"/>
      <c r="L221" s="1"/>
      <c r="M221" s="1"/>
      <c r="N221" s="1"/>
      <c r="O221" s="1"/>
      <c r="P221" s="1"/>
      <c r="Q221" s="1"/>
      <c r="R221" s="1"/>
      <c r="S221" s="1"/>
      <c r="T221" s="1"/>
      <c r="U221" s="1"/>
    </row>
    <row r="222" spans="2:21" x14ac:dyDescent="0.3">
      <c r="B222" s="1"/>
      <c r="C222" s="1"/>
      <c r="D222" s="1"/>
      <c r="E222" s="1"/>
      <c r="F222" s="1"/>
      <c r="G222" s="1"/>
      <c r="H222" s="1"/>
      <c r="I222" s="1"/>
      <c r="J222" s="1"/>
      <c r="K222" s="1"/>
      <c r="L222" s="1"/>
      <c r="M222" s="1"/>
      <c r="N222" s="1"/>
      <c r="O222" s="1"/>
      <c r="P222" s="1"/>
      <c r="Q222" s="1"/>
      <c r="R222" s="1"/>
      <c r="S222" s="1"/>
      <c r="T222" s="1"/>
      <c r="U222" s="1"/>
    </row>
    <row r="223" spans="2:21" x14ac:dyDescent="0.3">
      <c r="B223" s="1"/>
      <c r="C223" s="1"/>
      <c r="D223" s="1"/>
      <c r="E223" s="1"/>
      <c r="F223" s="1"/>
      <c r="G223" s="1"/>
      <c r="H223" s="1"/>
      <c r="I223" s="1"/>
      <c r="J223" s="1"/>
      <c r="K223" s="1"/>
      <c r="L223" s="1"/>
      <c r="M223" s="1"/>
      <c r="N223" s="1"/>
      <c r="O223" s="1"/>
      <c r="P223" s="1"/>
      <c r="Q223" s="1"/>
      <c r="R223" s="1"/>
      <c r="S223" s="1"/>
      <c r="T223" s="1"/>
      <c r="U223" s="1"/>
    </row>
    <row r="224" spans="2:21" x14ac:dyDescent="0.3">
      <c r="B224" s="1"/>
      <c r="C224" s="1"/>
      <c r="D224" s="1"/>
      <c r="E224" s="1"/>
      <c r="F224" s="1"/>
      <c r="G224" s="1"/>
      <c r="H224" s="1"/>
      <c r="I224" s="1"/>
      <c r="J224" s="1"/>
      <c r="K224" s="1"/>
      <c r="L224" s="1"/>
      <c r="M224" s="1"/>
      <c r="N224" s="1"/>
      <c r="O224" s="1"/>
      <c r="P224" s="1"/>
      <c r="Q224" s="1"/>
      <c r="R224" s="1"/>
      <c r="S224" s="1"/>
      <c r="T224" s="1"/>
      <c r="U224" s="1"/>
    </row>
    <row r="225" spans="2:21" x14ac:dyDescent="0.3">
      <c r="B225" s="1"/>
      <c r="C225" s="1"/>
      <c r="D225" s="1"/>
      <c r="E225" s="1"/>
      <c r="F225" s="1"/>
      <c r="G225" s="1"/>
      <c r="H225" s="1"/>
      <c r="I225" s="1"/>
      <c r="J225" s="1"/>
      <c r="K225" s="1"/>
      <c r="L225" s="1"/>
      <c r="M225" s="1"/>
      <c r="N225" s="1"/>
      <c r="O225" s="1"/>
      <c r="P225" s="1"/>
      <c r="Q225" s="1"/>
      <c r="R225" s="1"/>
      <c r="S225" s="1"/>
      <c r="T225" s="1"/>
      <c r="U225" s="1"/>
    </row>
    <row r="226" spans="2:21" x14ac:dyDescent="0.3">
      <c r="B226" s="1"/>
      <c r="C226" s="1"/>
      <c r="D226" s="1"/>
      <c r="E226" s="1"/>
      <c r="F226" s="1"/>
      <c r="G226" s="1"/>
      <c r="H226" s="1"/>
      <c r="I226" s="1"/>
      <c r="J226" s="1"/>
      <c r="K226" s="1"/>
      <c r="L226" s="1"/>
      <c r="M226" s="1"/>
      <c r="N226" s="1"/>
      <c r="O226" s="1"/>
      <c r="P226" s="1"/>
      <c r="Q226" s="1"/>
      <c r="R226" s="1"/>
      <c r="S226" s="1"/>
      <c r="T226" s="1"/>
      <c r="U226" s="1"/>
    </row>
    <row r="227" spans="2:21" x14ac:dyDescent="0.3">
      <c r="B227" s="1"/>
      <c r="C227" s="1"/>
      <c r="D227" s="1"/>
      <c r="E227" s="1"/>
      <c r="F227" s="1"/>
      <c r="G227" s="1"/>
      <c r="H227" s="1"/>
      <c r="I227" s="1"/>
      <c r="J227" s="1"/>
      <c r="K227" s="1"/>
      <c r="L227" s="1"/>
      <c r="M227" s="1"/>
      <c r="N227" s="1"/>
      <c r="O227" s="1"/>
      <c r="P227" s="1"/>
      <c r="Q227" s="1"/>
      <c r="R227" s="1"/>
      <c r="S227" s="1"/>
      <c r="T227" s="1"/>
      <c r="U227" s="1"/>
    </row>
    <row r="228" spans="2:21" x14ac:dyDescent="0.3">
      <c r="B228" s="1"/>
      <c r="C228" s="1"/>
      <c r="D228" s="1"/>
      <c r="E228" s="1"/>
      <c r="F228" s="1"/>
      <c r="G228" s="1"/>
      <c r="H228" s="1"/>
      <c r="I228" s="1"/>
      <c r="J228" s="1"/>
      <c r="K228" s="1"/>
      <c r="L228" s="1"/>
      <c r="M228" s="1"/>
      <c r="N228" s="1"/>
      <c r="O228" s="1"/>
      <c r="P228" s="1"/>
      <c r="Q228" s="1"/>
      <c r="R228" s="1"/>
      <c r="S228" s="1"/>
      <c r="T228" s="1"/>
      <c r="U228" s="1"/>
    </row>
    <row r="229" spans="2:21" x14ac:dyDescent="0.3">
      <c r="B229" s="1"/>
      <c r="C229" s="1"/>
      <c r="D229" s="1"/>
      <c r="E229" s="1"/>
      <c r="F229" s="1"/>
      <c r="G229" s="1"/>
      <c r="H229" s="1"/>
      <c r="I229" s="1"/>
      <c r="J229" s="1"/>
      <c r="K229" s="1"/>
      <c r="L229" s="1"/>
      <c r="M229" s="1"/>
      <c r="N229" s="1"/>
      <c r="O229" s="1"/>
      <c r="P229" s="1"/>
      <c r="Q229" s="1"/>
      <c r="R229" s="1"/>
      <c r="S229" s="1"/>
      <c r="T229" s="1"/>
      <c r="U229" s="1"/>
    </row>
    <row r="230" spans="2:21" x14ac:dyDescent="0.3">
      <c r="B230" s="1"/>
      <c r="C230" s="1"/>
      <c r="D230" s="1"/>
      <c r="E230" s="1"/>
      <c r="F230" s="1"/>
      <c r="G230" s="1"/>
      <c r="H230" s="1"/>
      <c r="I230" s="1"/>
      <c r="J230" s="1"/>
      <c r="K230" s="1"/>
      <c r="L230" s="1"/>
      <c r="M230" s="1"/>
      <c r="N230" s="1"/>
      <c r="O230" s="1"/>
      <c r="P230" s="1"/>
      <c r="Q230" s="1"/>
      <c r="R230" s="1"/>
      <c r="S230" s="1"/>
      <c r="T230" s="1"/>
      <c r="U230" s="1"/>
    </row>
    <row r="231" spans="2:21" x14ac:dyDescent="0.3">
      <c r="B231" s="1"/>
      <c r="C231" s="1"/>
      <c r="D231" s="1"/>
      <c r="E231" s="1"/>
      <c r="F231" s="1"/>
      <c r="G231" s="1"/>
      <c r="H231" s="1"/>
      <c r="I231" s="1"/>
      <c r="J231" s="1"/>
      <c r="K231" s="1"/>
      <c r="L231" s="1"/>
      <c r="M231" s="1"/>
      <c r="N231" s="1"/>
      <c r="O231" s="1"/>
      <c r="P231" s="1"/>
      <c r="Q231" s="1"/>
      <c r="R231" s="1"/>
      <c r="S231" s="1"/>
      <c r="T231" s="1"/>
      <c r="U231" s="1"/>
    </row>
    <row r="232" spans="2:21" x14ac:dyDescent="0.3">
      <c r="B232" s="1"/>
      <c r="C232" s="1"/>
      <c r="D232" s="1"/>
      <c r="E232" s="1"/>
      <c r="F232" s="1"/>
      <c r="G232" s="1"/>
      <c r="H232" s="1"/>
      <c r="I232" s="1"/>
      <c r="J232" s="1"/>
      <c r="K232" s="1"/>
      <c r="L232" s="1"/>
      <c r="M232" s="1"/>
      <c r="N232" s="1"/>
      <c r="O232" s="1"/>
      <c r="P232" s="1"/>
      <c r="Q232" s="1"/>
      <c r="R232" s="1"/>
      <c r="S232" s="1"/>
      <c r="T232" s="1"/>
      <c r="U232" s="1"/>
    </row>
    <row r="233" spans="2:21" x14ac:dyDescent="0.3">
      <c r="B233" s="1"/>
      <c r="C233" s="1"/>
      <c r="D233" s="1"/>
      <c r="E233" s="1"/>
      <c r="F233" s="1"/>
      <c r="G233" s="1"/>
      <c r="H233" s="1"/>
      <c r="I233" s="1"/>
      <c r="J233" s="1"/>
      <c r="K233" s="1"/>
      <c r="L233" s="1"/>
      <c r="M233" s="1"/>
      <c r="N233" s="1"/>
      <c r="O233" s="1"/>
      <c r="P233" s="1"/>
      <c r="Q233" s="1"/>
      <c r="R233" s="1"/>
      <c r="S233" s="1"/>
      <c r="T233" s="1"/>
      <c r="U233" s="1"/>
    </row>
    <row r="234" spans="2:21" x14ac:dyDescent="0.3">
      <c r="B234" s="1"/>
      <c r="C234" s="1"/>
      <c r="D234" s="1"/>
      <c r="E234" s="1"/>
      <c r="F234" s="1"/>
      <c r="G234" s="1"/>
      <c r="H234" s="1"/>
      <c r="I234" s="1"/>
      <c r="J234" s="1"/>
      <c r="K234" s="1"/>
      <c r="L234" s="1"/>
      <c r="M234" s="1"/>
      <c r="N234" s="1"/>
      <c r="O234" s="1"/>
      <c r="P234" s="1"/>
      <c r="Q234" s="1"/>
      <c r="R234" s="1"/>
      <c r="S234" s="1"/>
      <c r="T234" s="1"/>
      <c r="U234" s="1"/>
    </row>
    <row r="235" spans="2:21" x14ac:dyDescent="0.3">
      <c r="B235" s="1"/>
      <c r="C235" s="1"/>
      <c r="D235" s="1"/>
      <c r="E235" s="1"/>
      <c r="F235" s="1"/>
      <c r="G235" s="1"/>
      <c r="H235" s="1"/>
      <c r="I235" s="1"/>
      <c r="J235" s="1"/>
      <c r="K235" s="1"/>
      <c r="L235" s="1"/>
      <c r="M235" s="1"/>
      <c r="N235" s="1"/>
      <c r="O235" s="1"/>
      <c r="P235" s="1"/>
      <c r="Q235" s="1"/>
      <c r="R235" s="1"/>
      <c r="S235" s="1"/>
      <c r="T235" s="1"/>
      <c r="U235" s="1"/>
    </row>
    <row r="236" spans="2:21" x14ac:dyDescent="0.3">
      <c r="B236" s="1"/>
      <c r="C236" s="1"/>
      <c r="D236" s="1"/>
      <c r="E236" s="1"/>
      <c r="F236" s="1"/>
      <c r="G236" s="1"/>
      <c r="H236" s="1"/>
      <c r="I236" s="1"/>
      <c r="J236" s="1"/>
      <c r="K236" s="1"/>
      <c r="L236" s="1"/>
      <c r="M236" s="1"/>
      <c r="N236" s="1"/>
      <c r="O236" s="1"/>
      <c r="P236" s="1"/>
      <c r="Q236" s="1"/>
      <c r="R236" s="1"/>
      <c r="S236" s="1"/>
      <c r="T236" s="1"/>
      <c r="U236" s="1"/>
    </row>
    <row r="237" spans="2:21" x14ac:dyDescent="0.3">
      <c r="B237" s="1"/>
      <c r="C237" s="1"/>
      <c r="D237" s="1"/>
      <c r="E237" s="1"/>
      <c r="F237" s="1"/>
      <c r="G237" s="1"/>
      <c r="H237" s="1"/>
      <c r="I237" s="1"/>
      <c r="J237" s="1"/>
      <c r="K237" s="1"/>
      <c r="L237" s="1"/>
      <c r="M237" s="1"/>
      <c r="N237" s="1"/>
      <c r="O237" s="1"/>
      <c r="P237" s="1"/>
      <c r="Q237" s="1"/>
      <c r="R237" s="1"/>
      <c r="S237" s="1"/>
      <c r="T237" s="1"/>
      <c r="U237" s="1"/>
    </row>
    <row r="238" spans="2:21" x14ac:dyDescent="0.3">
      <c r="B238" s="1"/>
      <c r="C238" s="1"/>
      <c r="D238" s="1"/>
      <c r="E238" s="1"/>
      <c r="F238" s="1"/>
      <c r="G238" s="1"/>
      <c r="H238" s="1"/>
      <c r="I238" s="1"/>
      <c r="J238" s="1"/>
      <c r="K238" s="1"/>
      <c r="L238" s="1"/>
      <c r="M238" s="1"/>
      <c r="N238" s="1"/>
      <c r="O238" s="1"/>
      <c r="P238" s="1"/>
      <c r="Q238" s="1"/>
      <c r="R238" s="1"/>
      <c r="S238" s="1"/>
      <c r="T238" s="1"/>
      <c r="U238" s="1"/>
    </row>
    <row r="239" spans="2:21" x14ac:dyDescent="0.3">
      <c r="B239" s="1"/>
      <c r="C239" s="1"/>
      <c r="D239" s="1"/>
      <c r="E239" s="1"/>
      <c r="F239" s="1"/>
      <c r="G239" s="1"/>
      <c r="H239" s="1"/>
      <c r="I239" s="1"/>
      <c r="J239" s="1"/>
      <c r="K239" s="1"/>
      <c r="L239" s="1"/>
      <c r="M239" s="1"/>
      <c r="N239" s="1"/>
      <c r="O239" s="1"/>
      <c r="P239" s="1"/>
      <c r="Q239" s="1"/>
      <c r="R239" s="1"/>
      <c r="S239" s="1"/>
      <c r="T239" s="1"/>
      <c r="U239" s="1"/>
    </row>
    <row r="240" spans="2:21" x14ac:dyDescent="0.3">
      <c r="B240" s="1"/>
      <c r="C240" s="1"/>
      <c r="D240" s="1"/>
      <c r="E240" s="1"/>
      <c r="F240" s="1"/>
      <c r="G240" s="1"/>
      <c r="H240" s="1"/>
      <c r="I240" s="1"/>
      <c r="J240" s="1"/>
      <c r="K240" s="1"/>
      <c r="L240" s="1"/>
      <c r="M240" s="1"/>
      <c r="N240" s="1"/>
      <c r="O240" s="1"/>
      <c r="P240" s="1"/>
      <c r="Q240" s="1"/>
      <c r="R240" s="1"/>
      <c r="S240" s="1"/>
      <c r="T240" s="1"/>
      <c r="U240" s="1"/>
    </row>
    <row r="241" spans="2:21" x14ac:dyDescent="0.3">
      <c r="B241" s="1"/>
      <c r="C241" s="1"/>
      <c r="D241" s="1"/>
      <c r="E241" s="1"/>
      <c r="F241" s="1"/>
      <c r="G241" s="1"/>
      <c r="H241" s="1"/>
      <c r="I241" s="1"/>
      <c r="J241" s="1"/>
      <c r="K241" s="1"/>
      <c r="L241" s="1"/>
      <c r="M241" s="1"/>
      <c r="N241" s="1"/>
      <c r="O241" s="1"/>
      <c r="P241" s="1"/>
      <c r="Q241" s="1"/>
      <c r="R241" s="1"/>
      <c r="S241" s="1"/>
      <c r="T241" s="1"/>
      <c r="U241" s="1"/>
    </row>
    <row r="242" spans="2:21" x14ac:dyDescent="0.3">
      <c r="B242" s="1"/>
      <c r="C242" s="1"/>
      <c r="D242" s="1"/>
      <c r="E242" s="1"/>
      <c r="F242" s="1"/>
      <c r="G242" s="1"/>
      <c r="H242" s="1"/>
      <c r="I242" s="1"/>
      <c r="J242" s="1"/>
      <c r="K242" s="1"/>
      <c r="L242" s="1"/>
      <c r="M242" s="1"/>
      <c r="N242" s="1"/>
      <c r="O242" s="1"/>
      <c r="P242" s="1"/>
      <c r="Q242" s="1"/>
      <c r="R242" s="1"/>
      <c r="S242" s="1"/>
      <c r="T242" s="1"/>
      <c r="U242" s="1"/>
    </row>
    <row r="243" spans="2:21" x14ac:dyDescent="0.3">
      <c r="B243" s="1"/>
      <c r="C243" s="1"/>
      <c r="D243" s="1"/>
      <c r="E243" s="1"/>
      <c r="F243" s="1"/>
      <c r="G243" s="1"/>
      <c r="H243" s="1"/>
      <c r="I243" s="1"/>
      <c r="J243" s="1"/>
      <c r="K243" s="1"/>
      <c r="L243" s="1"/>
      <c r="M243" s="1"/>
      <c r="N243" s="1"/>
      <c r="O243" s="1"/>
      <c r="P243" s="1"/>
      <c r="Q243" s="1"/>
      <c r="R243" s="1"/>
      <c r="S243" s="1"/>
      <c r="T243" s="1"/>
      <c r="U243" s="1"/>
    </row>
    <row r="244" spans="2:21" x14ac:dyDescent="0.3">
      <c r="B244" s="1"/>
      <c r="C244" s="1"/>
      <c r="D244" s="1"/>
      <c r="E244" s="1"/>
      <c r="F244" s="1"/>
      <c r="G244" s="1"/>
      <c r="H244" s="1"/>
      <c r="I244" s="1"/>
      <c r="J244" s="1"/>
      <c r="K244" s="1"/>
      <c r="L244" s="1"/>
      <c r="M244" s="1"/>
      <c r="N244" s="1"/>
      <c r="O244" s="1"/>
      <c r="P244" s="1"/>
      <c r="Q244" s="1"/>
      <c r="R244" s="1"/>
      <c r="S244" s="1"/>
      <c r="T244" s="1"/>
      <c r="U244" s="1"/>
    </row>
    <row r="245" spans="2:21" x14ac:dyDescent="0.3">
      <c r="B245" s="1"/>
      <c r="C245" s="1"/>
      <c r="D245" s="1"/>
      <c r="E245" s="1"/>
      <c r="F245" s="1"/>
      <c r="G245" s="1"/>
      <c r="H245" s="1"/>
      <c r="I245" s="1"/>
      <c r="J245" s="1"/>
      <c r="K245" s="1"/>
      <c r="L245" s="1"/>
      <c r="M245" s="1"/>
      <c r="N245" s="1"/>
      <c r="O245" s="1"/>
      <c r="P245" s="1"/>
      <c r="Q245" s="1"/>
      <c r="R245" s="1"/>
      <c r="S245" s="1"/>
      <c r="T245" s="1"/>
      <c r="U245" s="1"/>
    </row>
    <row r="246" spans="2:21" x14ac:dyDescent="0.3">
      <c r="B246" s="1"/>
      <c r="C246" s="1"/>
      <c r="D246" s="1"/>
      <c r="E246" s="1"/>
      <c r="F246" s="1"/>
      <c r="G246" s="1"/>
      <c r="H246" s="1"/>
      <c r="I246" s="1"/>
      <c r="J246" s="1"/>
      <c r="K246" s="1"/>
      <c r="L246" s="1"/>
      <c r="M246" s="1"/>
      <c r="N246" s="1"/>
      <c r="O246" s="1"/>
      <c r="P246" s="1"/>
      <c r="Q246" s="1"/>
      <c r="R246" s="1"/>
      <c r="S246" s="1"/>
      <c r="T246" s="1"/>
      <c r="U246" s="1"/>
    </row>
    <row r="247" spans="2:21" x14ac:dyDescent="0.3">
      <c r="B247" s="1"/>
      <c r="C247" s="1"/>
      <c r="D247" s="1"/>
      <c r="E247" s="1"/>
      <c r="F247" s="1"/>
      <c r="G247" s="1"/>
      <c r="H247" s="1"/>
      <c r="I247" s="1"/>
      <c r="J247" s="1"/>
      <c r="K247" s="1"/>
      <c r="L247" s="1"/>
      <c r="M247" s="1"/>
      <c r="N247" s="1"/>
      <c r="O247" s="1"/>
      <c r="P247" s="1"/>
      <c r="Q247" s="1"/>
      <c r="R247" s="1"/>
      <c r="S247" s="1"/>
      <c r="T247" s="1"/>
      <c r="U247" s="1"/>
    </row>
    <row r="248" spans="2:21" x14ac:dyDescent="0.3">
      <c r="B248" s="1"/>
      <c r="C248" s="1"/>
      <c r="D248" s="1"/>
      <c r="E248" s="1"/>
      <c r="F248" s="1"/>
      <c r="G248" s="1"/>
      <c r="H248" s="1"/>
      <c r="I248" s="1"/>
      <c r="J248" s="1"/>
      <c r="K248" s="1"/>
      <c r="L248" s="1"/>
      <c r="M248" s="1"/>
      <c r="N248" s="1"/>
      <c r="O248" s="1"/>
      <c r="P248" s="1"/>
      <c r="Q248" s="1"/>
      <c r="R248" s="1"/>
      <c r="S248" s="1"/>
      <c r="T248" s="1"/>
      <c r="U248" s="1"/>
    </row>
    <row r="249" spans="2:21" x14ac:dyDescent="0.3">
      <c r="B249" s="1"/>
      <c r="C249" s="1"/>
      <c r="D249" s="1"/>
      <c r="E249" s="1"/>
      <c r="F249" s="1"/>
      <c r="G249" s="1"/>
      <c r="H249" s="1"/>
      <c r="I249" s="1"/>
      <c r="J249" s="1"/>
      <c r="K249" s="1"/>
      <c r="L249" s="1"/>
      <c r="M249" s="1"/>
      <c r="N249" s="1"/>
      <c r="O249" s="1"/>
      <c r="P249" s="1"/>
      <c r="Q249" s="1"/>
      <c r="R249" s="1"/>
      <c r="S249" s="1"/>
      <c r="T249" s="1"/>
      <c r="U249" s="1"/>
    </row>
    <row r="250" spans="2:21" x14ac:dyDescent="0.3">
      <c r="B250" s="1"/>
      <c r="C250" s="1"/>
      <c r="D250" s="1"/>
      <c r="E250" s="1"/>
      <c r="F250" s="1"/>
      <c r="G250" s="1"/>
      <c r="H250" s="1"/>
      <c r="I250" s="1"/>
      <c r="J250" s="1"/>
      <c r="K250" s="1"/>
      <c r="L250" s="1"/>
      <c r="M250" s="1"/>
      <c r="N250" s="1"/>
      <c r="O250" s="1"/>
      <c r="P250" s="1"/>
      <c r="Q250" s="1"/>
      <c r="R250" s="1"/>
      <c r="S250" s="1"/>
      <c r="T250" s="1"/>
      <c r="U250" s="1"/>
    </row>
    <row r="251" spans="2:21" x14ac:dyDescent="0.3">
      <c r="B251" s="1"/>
      <c r="C251" s="1"/>
      <c r="D251" s="1"/>
      <c r="E251" s="1"/>
      <c r="F251" s="1"/>
      <c r="G251" s="1"/>
      <c r="H251" s="1"/>
      <c r="I251" s="1"/>
      <c r="J251" s="1"/>
      <c r="K251" s="1"/>
      <c r="L251" s="1"/>
      <c r="M251" s="1"/>
      <c r="N251" s="1"/>
      <c r="O251" s="1"/>
      <c r="P251" s="1"/>
      <c r="Q251" s="1"/>
      <c r="R251" s="1"/>
      <c r="S251" s="1"/>
      <c r="T251" s="1"/>
      <c r="U251" s="1"/>
    </row>
    <row r="252" spans="2:21" x14ac:dyDescent="0.3">
      <c r="B252" s="1"/>
      <c r="C252" s="1"/>
      <c r="D252" s="1"/>
      <c r="E252" s="1"/>
      <c r="F252" s="1"/>
      <c r="G252" s="1"/>
      <c r="H252" s="1"/>
      <c r="I252" s="1"/>
      <c r="J252" s="1"/>
      <c r="K252" s="1"/>
      <c r="L252" s="1"/>
      <c r="M252" s="1"/>
      <c r="N252" s="1"/>
      <c r="O252" s="1"/>
      <c r="P252" s="1"/>
      <c r="Q252" s="1"/>
      <c r="R252" s="1"/>
      <c r="S252" s="1"/>
      <c r="T252" s="1"/>
      <c r="U252" s="1"/>
    </row>
    <row r="253" spans="2:21" x14ac:dyDescent="0.3">
      <c r="B253" s="1"/>
      <c r="C253" s="1"/>
      <c r="D253" s="1"/>
      <c r="E253" s="1"/>
      <c r="F253" s="1"/>
      <c r="G253" s="1"/>
      <c r="H253" s="1"/>
      <c r="I253" s="1"/>
      <c r="J253" s="1"/>
      <c r="K253" s="1"/>
      <c r="L253" s="1"/>
      <c r="M253" s="1"/>
      <c r="N253" s="1"/>
      <c r="O253" s="1"/>
      <c r="P253" s="1"/>
      <c r="Q253" s="1"/>
      <c r="R253" s="1"/>
      <c r="S253" s="1"/>
      <c r="T253" s="1"/>
      <c r="U253" s="1"/>
    </row>
    <row r="254" spans="2:21" x14ac:dyDescent="0.3">
      <c r="B254" s="1"/>
      <c r="C254" s="1"/>
      <c r="D254" s="1"/>
      <c r="E254" s="1"/>
      <c r="F254" s="1"/>
      <c r="G254" s="1"/>
      <c r="H254" s="1"/>
      <c r="I254" s="1"/>
      <c r="J254" s="1"/>
      <c r="K254" s="1"/>
      <c r="L254" s="1"/>
      <c r="M254" s="1"/>
      <c r="N254" s="1"/>
      <c r="O254" s="1"/>
      <c r="P254" s="1"/>
      <c r="Q254" s="1"/>
      <c r="R254" s="1"/>
      <c r="S254" s="1"/>
      <c r="T254" s="1"/>
      <c r="U254" s="1"/>
    </row>
    <row r="255" spans="2:21" x14ac:dyDescent="0.3">
      <c r="B255" s="1"/>
      <c r="C255" s="1"/>
      <c r="D255" s="1"/>
      <c r="E255" s="1"/>
      <c r="F255" s="1"/>
      <c r="G255" s="1"/>
      <c r="H255" s="1"/>
      <c r="I255" s="1"/>
      <c r="J255" s="1"/>
      <c r="K255" s="1"/>
      <c r="L255" s="1"/>
      <c r="M255" s="1"/>
      <c r="N255" s="1"/>
      <c r="O255" s="1"/>
      <c r="P255" s="1"/>
      <c r="Q255" s="1"/>
      <c r="R255" s="1"/>
      <c r="S255" s="1"/>
      <c r="T255" s="1"/>
      <c r="U255" s="1"/>
    </row>
    <row r="256" spans="2:21" x14ac:dyDescent="0.3">
      <c r="B256" s="1"/>
      <c r="C256" s="1"/>
      <c r="D256" s="1"/>
      <c r="E256" s="1"/>
      <c r="F256" s="1"/>
      <c r="G256" s="1"/>
      <c r="H256" s="1"/>
      <c r="I256" s="1"/>
      <c r="J256" s="1"/>
      <c r="K256" s="1"/>
      <c r="L256" s="1"/>
      <c r="M256" s="1"/>
      <c r="N256" s="1"/>
      <c r="O256" s="1"/>
      <c r="P256" s="1"/>
      <c r="Q256" s="1"/>
      <c r="R256" s="1"/>
      <c r="S256" s="1"/>
      <c r="T256" s="1"/>
      <c r="U256" s="1"/>
    </row>
    <row r="257" spans="2:21" x14ac:dyDescent="0.3">
      <c r="B257" s="1"/>
      <c r="C257" s="1"/>
      <c r="D257" s="1"/>
      <c r="E257" s="1"/>
      <c r="F257" s="1"/>
      <c r="G257" s="1"/>
      <c r="H257" s="1"/>
      <c r="I257" s="1"/>
      <c r="J257" s="1"/>
      <c r="K257" s="1"/>
      <c r="L257" s="1"/>
      <c r="M257" s="1"/>
      <c r="N257" s="1"/>
      <c r="O257" s="1"/>
      <c r="P257" s="1"/>
      <c r="Q257" s="1"/>
      <c r="R257" s="1"/>
      <c r="S257" s="1"/>
      <c r="T257" s="1"/>
      <c r="U257" s="1"/>
    </row>
    <row r="258" spans="2:21" x14ac:dyDescent="0.3">
      <c r="B258" s="1"/>
      <c r="C258" s="1"/>
      <c r="D258" s="1"/>
      <c r="E258" s="1"/>
      <c r="F258" s="1"/>
      <c r="G258" s="1"/>
      <c r="H258" s="1"/>
      <c r="I258" s="1"/>
      <c r="J258" s="1"/>
      <c r="K258" s="1"/>
      <c r="L258" s="1"/>
      <c r="M258" s="1"/>
      <c r="N258" s="1"/>
      <c r="O258" s="1"/>
      <c r="P258" s="1"/>
      <c r="Q258" s="1"/>
      <c r="R258" s="1"/>
      <c r="S258" s="1"/>
      <c r="T258" s="1"/>
      <c r="U258" s="1"/>
    </row>
    <row r="259" spans="2:21" x14ac:dyDescent="0.3">
      <c r="B259" s="1"/>
      <c r="C259" s="1"/>
      <c r="D259" s="1"/>
      <c r="E259" s="1"/>
      <c r="F259" s="1"/>
      <c r="G259" s="1"/>
      <c r="H259" s="1"/>
      <c r="I259" s="1"/>
      <c r="J259" s="1"/>
      <c r="K259" s="1"/>
      <c r="L259" s="1"/>
      <c r="M259" s="1"/>
      <c r="N259" s="1"/>
      <c r="O259" s="1"/>
      <c r="P259" s="1"/>
      <c r="Q259" s="1"/>
      <c r="R259" s="1"/>
      <c r="S259" s="1"/>
      <c r="T259" s="1"/>
      <c r="U259" s="1"/>
    </row>
    <row r="260" spans="2:21" x14ac:dyDescent="0.3">
      <c r="B260" s="1"/>
      <c r="C260" s="1"/>
      <c r="D260" s="1"/>
      <c r="E260" s="1"/>
      <c r="F260" s="1"/>
      <c r="G260" s="1"/>
      <c r="H260" s="1"/>
      <c r="I260" s="1"/>
      <c r="J260" s="1"/>
      <c r="K260" s="1"/>
      <c r="L260" s="1"/>
      <c r="M260" s="1"/>
      <c r="N260" s="1"/>
      <c r="O260" s="1"/>
      <c r="P260" s="1"/>
      <c r="Q260" s="1"/>
      <c r="R260" s="1"/>
      <c r="S260" s="1"/>
      <c r="T260" s="1"/>
      <c r="U260" s="1"/>
    </row>
    <row r="261" spans="2:21" x14ac:dyDescent="0.3">
      <c r="B261" s="1"/>
      <c r="C261" s="1"/>
      <c r="D261" s="1"/>
      <c r="E261" s="1"/>
      <c r="F261" s="1"/>
      <c r="G261" s="1"/>
      <c r="H261" s="1"/>
      <c r="I261" s="1"/>
      <c r="J261" s="1"/>
      <c r="K261" s="1"/>
      <c r="L261" s="1"/>
      <c r="M261" s="1"/>
      <c r="N261" s="1"/>
      <c r="O261" s="1"/>
      <c r="P261" s="1"/>
      <c r="Q261" s="1"/>
      <c r="R261" s="1"/>
      <c r="S261" s="1"/>
      <c r="T261" s="1"/>
      <c r="U261" s="1"/>
    </row>
    <row r="262" spans="2:21" x14ac:dyDescent="0.3">
      <c r="B262" s="1"/>
      <c r="C262" s="1"/>
      <c r="D262" s="1"/>
      <c r="E262" s="1"/>
      <c r="F262" s="1"/>
      <c r="G262" s="1"/>
      <c r="H262" s="1"/>
      <c r="I262" s="1"/>
      <c r="J262" s="1"/>
      <c r="K262" s="1"/>
      <c r="L262" s="1"/>
      <c r="M262" s="1"/>
      <c r="N262" s="1"/>
      <c r="O262" s="1"/>
      <c r="P262" s="1"/>
      <c r="Q262" s="1"/>
      <c r="R262" s="1"/>
      <c r="S262" s="1"/>
      <c r="T262" s="1"/>
      <c r="U262" s="1"/>
    </row>
    <row r="263" spans="2:21" x14ac:dyDescent="0.3">
      <c r="B263" s="1"/>
      <c r="C263" s="1"/>
      <c r="D263" s="1"/>
      <c r="E263" s="1"/>
      <c r="F263" s="1"/>
      <c r="G263" s="1"/>
      <c r="H263" s="1"/>
      <c r="I263" s="1"/>
      <c r="J263" s="1"/>
      <c r="K263" s="1"/>
      <c r="L263" s="1"/>
      <c r="M263" s="1"/>
      <c r="N263" s="1"/>
      <c r="O263" s="1"/>
      <c r="P263" s="1"/>
      <c r="Q263" s="1"/>
      <c r="R263" s="1"/>
      <c r="S263" s="1"/>
      <c r="T263" s="1"/>
      <c r="U263" s="1"/>
    </row>
    <row r="264" spans="2:21" x14ac:dyDescent="0.3">
      <c r="B264" s="1"/>
      <c r="C264" s="1"/>
      <c r="D264" s="1"/>
      <c r="E264" s="1"/>
      <c r="F264" s="1"/>
      <c r="G264" s="1"/>
      <c r="H264" s="1"/>
      <c r="I264" s="1"/>
      <c r="J264" s="1"/>
      <c r="K264" s="1"/>
      <c r="L264" s="1"/>
      <c r="M264" s="1"/>
      <c r="N264" s="1"/>
      <c r="O264" s="1"/>
      <c r="P264" s="1"/>
      <c r="Q264" s="1"/>
      <c r="R264" s="1"/>
      <c r="S264" s="1"/>
      <c r="T264" s="1"/>
      <c r="U264" s="1"/>
    </row>
    <row r="265" spans="2:21" x14ac:dyDescent="0.3">
      <c r="B265" s="1"/>
      <c r="C265" s="1"/>
      <c r="D265" s="1"/>
      <c r="E265" s="1"/>
      <c r="F265" s="1"/>
      <c r="G265" s="1"/>
      <c r="H265" s="1"/>
      <c r="I265" s="1"/>
      <c r="J265" s="1"/>
      <c r="K265" s="1"/>
      <c r="L265" s="1"/>
      <c r="M265" s="1"/>
      <c r="N265" s="1"/>
      <c r="O265" s="1"/>
      <c r="P265" s="1"/>
      <c r="Q265" s="1"/>
      <c r="R265" s="1"/>
      <c r="S265" s="1"/>
      <c r="T265" s="1"/>
      <c r="U265" s="1"/>
    </row>
    <row r="266" spans="2:21" x14ac:dyDescent="0.3">
      <c r="B266" s="1"/>
      <c r="C266" s="1"/>
      <c r="D266" s="1"/>
      <c r="E266" s="1"/>
      <c r="F266" s="1"/>
      <c r="G266" s="1"/>
      <c r="H266" s="1"/>
      <c r="I266" s="1"/>
      <c r="J266" s="1"/>
      <c r="K266" s="1"/>
      <c r="L266" s="1"/>
      <c r="M266" s="1"/>
      <c r="N266" s="1"/>
      <c r="O266" s="1"/>
      <c r="P266" s="1"/>
      <c r="Q266" s="1"/>
      <c r="R266" s="1"/>
      <c r="S266" s="1"/>
      <c r="T266" s="1"/>
      <c r="U266" s="1"/>
    </row>
    <row r="267" spans="2:21" x14ac:dyDescent="0.3">
      <c r="B267" s="1"/>
      <c r="C267" s="1"/>
      <c r="D267" s="1"/>
      <c r="E267" s="1"/>
      <c r="F267" s="1"/>
      <c r="G267" s="1"/>
      <c r="H267" s="1"/>
      <c r="I267" s="1"/>
      <c r="J267" s="1"/>
      <c r="K267" s="1"/>
      <c r="L267" s="1"/>
      <c r="M267" s="1"/>
      <c r="N267" s="1"/>
      <c r="O267" s="1"/>
      <c r="P267" s="1"/>
      <c r="Q267" s="1"/>
      <c r="R267" s="1"/>
      <c r="S267" s="1"/>
      <c r="T267" s="1"/>
      <c r="U267" s="1"/>
    </row>
    <row r="268" spans="2:21" x14ac:dyDescent="0.3">
      <c r="B268" s="1"/>
      <c r="C268" s="1"/>
      <c r="D268" s="1"/>
      <c r="E268" s="1"/>
      <c r="F268" s="1"/>
      <c r="G268" s="1"/>
      <c r="H268" s="1"/>
      <c r="I268" s="1"/>
      <c r="J268" s="1"/>
      <c r="K268" s="1"/>
      <c r="L268" s="1"/>
      <c r="M268" s="1"/>
      <c r="N268" s="1"/>
      <c r="O268" s="1"/>
      <c r="P268" s="1"/>
      <c r="Q268" s="1"/>
      <c r="R268" s="1"/>
      <c r="S268" s="1"/>
      <c r="T268" s="1"/>
      <c r="U268" s="1"/>
    </row>
    <row r="269" spans="2:21" x14ac:dyDescent="0.3">
      <c r="B269" s="1"/>
      <c r="C269" s="1"/>
      <c r="D269" s="1"/>
      <c r="E269" s="1"/>
      <c r="F269" s="1"/>
      <c r="G269" s="1"/>
      <c r="H269" s="1"/>
      <c r="I269" s="1"/>
      <c r="J269" s="1"/>
      <c r="K269" s="1"/>
      <c r="L269" s="1"/>
      <c r="M269" s="1"/>
      <c r="N269" s="1"/>
      <c r="O269" s="1"/>
      <c r="P269" s="1"/>
      <c r="Q269" s="1"/>
      <c r="R269" s="1"/>
      <c r="S269" s="1"/>
      <c r="T269" s="1"/>
      <c r="U269" s="1"/>
    </row>
    <row r="270" spans="2:21" x14ac:dyDescent="0.3">
      <c r="B270" s="1"/>
      <c r="C270" s="1"/>
      <c r="D270" s="1"/>
      <c r="E270" s="1"/>
      <c r="F270" s="1"/>
      <c r="G270" s="1"/>
      <c r="H270" s="1"/>
      <c r="I270" s="1"/>
      <c r="J270" s="1"/>
      <c r="K270" s="1"/>
      <c r="L270" s="1"/>
      <c r="M270" s="1"/>
      <c r="N270" s="1"/>
      <c r="O270" s="1"/>
      <c r="P270" s="1"/>
      <c r="Q270" s="1"/>
      <c r="R270" s="1"/>
      <c r="S270" s="1"/>
      <c r="T270" s="1"/>
      <c r="U270" s="1"/>
    </row>
    <row r="271" spans="2:21" x14ac:dyDescent="0.3">
      <c r="B271" s="1"/>
      <c r="C271" s="1"/>
      <c r="D271" s="1"/>
      <c r="E271" s="1"/>
      <c r="F271" s="1"/>
      <c r="G271" s="1"/>
      <c r="H271" s="1"/>
      <c r="I271" s="1"/>
      <c r="J271" s="1"/>
      <c r="K271" s="1"/>
      <c r="L271" s="1"/>
      <c r="M271" s="1"/>
      <c r="N271" s="1"/>
      <c r="O271" s="1"/>
      <c r="P271" s="1"/>
      <c r="Q271" s="1"/>
      <c r="R271" s="1"/>
      <c r="S271" s="1"/>
      <c r="T271" s="1"/>
      <c r="U271" s="1"/>
    </row>
    <row r="272" spans="2:21" x14ac:dyDescent="0.3">
      <c r="B272" s="1"/>
      <c r="C272" s="1"/>
      <c r="D272" s="1"/>
      <c r="E272" s="1"/>
      <c r="F272" s="1"/>
      <c r="G272" s="1"/>
      <c r="H272" s="1"/>
      <c r="I272" s="1"/>
      <c r="J272" s="1"/>
      <c r="K272" s="1"/>
      <c r="L272" s="1"/>
      <c r="M272" s="1"/>
      <c r="N272" s="1"/>
      <c r="O272" s="1"/>
      <c r="P272" s="1"/>
      <c r="Q272" s="1"/>
      <c r="R272" s="1"/>
      <c r="S272" s="1"/>
      <c r="T272" s="1"/>
      <c r="U272" s="1"/>
    </row>
    <row r="273" spans="2:21" x14ac:dyDescent="0.3">
      <c r="B273" s="1"/>
      <c r="C273" s="1"/>
      <c r="D273" s="1"/>
      <c r="E273" s="1"/>
      <c r="F273" s="1"/>
      <c r="G273" s="1"/>
      <c r="H273" s="1"/>
      <c r="I273" s="1"/>
      <c r="J273" s="1"/>
      <c r="K273" s="1"/>
      <c r="L273" s="1"/>
      <c r="M273" s="1"/>
      <c r="N273" s="1"/>
      <c r="O273" s="1"/>
      <c r="P273" s="1"/>
      <c r="Q273" s="1"/>
      <c r="R273" s="1"/>
      <c r="S273" s="1"/>
      <c r="T273" s="1"/>
      <c r="U273" s="1"/>
    </row>
    <row r="274" spans="2:21" x14ac:dyDescent="0.3">
      <c r="B274" s="1"/>
      <c r="C274" s="1"/>
      <c r="D274" s="1"/>
      <c r="E274" s="1"/>
      <c r="F274" s="1"/>
      <c r="G274" s="1"/>
      <c r="H274" s="1"/>
      <c r="I274" s="1"/>
      <c r="J274" s="1"/>
      <c r="K274" s="1"/>
      <c r="L274" s="1"/>
      <c r="M274" s="1"/>
      <c r="N274" s="1"/>
      <c r="O274" s="1"/>
      <c r="P274" s="1"/>
      <c r="Q274" s="1"/>
      <c r="R274" s="1"/>
      <c r="S274" s="1"/>
      <c r="T274" s="1"/>
      <c r="U274" s="1"/>
    </row>
    <row r="275" spans="2:21" x14ac:dyDescent="0.3">
      <c r="B275" s="1"/>
      <c r="C275" s="1"/>
      <c r="D275" s="1"/>
      <c r="E275" s="1"/>
      <c r="F275" s="1"/>
      <c r="G275" s="1"/>
      <c r="H275" s="1"/>
      <c r="I275" s="1"/>
      <c r="J275" s="1"/>
      <c r="K275" s="1"/>
      <c r="L275" s="1"/>
      <c r="M275" s="1"/>
      <c r="N275" s="1"/>
      <c r="O275" s="1"/>
      <c r="P275" s="1"/>
      <c r="Q275" s="1"/>
      <c r="R275" s="1"/>
      <c r="S275" s="1"/>
      <c r="T275" s="1"/>
      <c r="U275" s="1"/>
    </row>
    <row r="276" spans="2:21" x14ac:dyDescent="0.3">
      <c r="B276" s="1"/>
      <c r="C276" s="1"/>
      <c r="D276" s="1"/>
      <c r="E276" s="1"/>
      <c r="F276" s="1"/>
      <c r="G276" s="1"/>
      <c r="H276" s="1"/>
      <c r="I276" s="1"/>
      <c r="J276" s="1"/>
      <c r="K276" s="1"/>
      <c r="L276" s="1"/>
      <c r="M276" s="1"/>
      <c r="N276" s="1"/>
      <c r="O276" s="1"/>
      <c r="P276" s="1"/>
      <c r="Q276" s="1"/>
      <c r="R276" s="1"/>
      <c r="S276" s="1"/>
      <c r="T276" s="1"/>
      <c r="U276" s="1"/>
    </row>
    <row r="277" spans="2:21" x14ac:dyDescent="0.3">
      <c r="B277" s="1"/>
      <c r="C277" s="1"/>
      <c r="D277" s="1"/>
      <c r="E277" s="1"/>
      <c r="F277" s="1"/>
      <c r="G277" s="1"/>
      <c r="H277" s="1"/>
      <c r="I277" s="1"/>
      <c r="J277" s="1"/>
      <c r="K277" s="1"/>
      <c r="L277" s="1"/>
      <c r="M277" s="1"/>
      <c r="N277" s="1"/>
      <c r="O277" s="1"/>
      <c r="P277" s="1"/>
      <c r="Q277" s="1"/>
      <c r="R277" s="1"/>
      <c r="S277" s="1"/>
      <c r="T277" s="1"/>
      <c r="U277" s="1"/>
    </row>
    <row r="278" spans="2:21" x14ac:dyDescent="0.3">
      <c r="B278" s="1"/>
      <c r="C278" s="1"/>
      <c r="D278" s="1"/>
      <c r="E278" s="1"/>
      <c r="F278" s="1"/>
      <c r="G278" s="1"/>
      <c r="H278" s="1"/>
      <c r="I278" s="1"/>
      <c r="J278" s="1"/>
      <c r="K278" s="1"/>
      <c r="L278" s="1"/>
      <c r="M278" s="1"/>
      <c r="N278" s="1"/>
      <c r="O278" s="1"/>
      <c r="P278" s="1"/>
      <c r="Q278" s="1"/>
      <c r="R278" s="1"/>
      <c r="S278" s="1"/>
      <c r="T278" s="1"/>
      <c r="U278" s="1"/>
    </row>
    <row r="279" spans="2:21" x14ac:dyDescent="0.3">
      <c r="B279" s="1"/>
      <c r="C279" s="1"/>
      <c r="D279" s="1"/>
      <c r="E279" s="1"/>
      <c r="F279" s="1"/>
      <c r="G279" s="1"/>
      <c r="H279" s="1"/>
      <c r="I279" s="1"/>
      <c r="J279" s="1"/>
      <c r="K279" s="1"/>
      <c r="L279" s="1"/>
      <c r="M279" s="1"/>
      <c r="N279" s="1"/>
      <c r="O279" s="1"/>
      <c r="P279" s="1"/>
      <c r="Q279" s="1"/>
      <c r="R279" s="1"/>
      <c r="S279" s="1"/>
      <c r="T279" s="1"/>
      <c r="U279" s="1"/>
    </row>
    <row r="280" spans="2:21" x14ac:dyDescent="0.3">
      <c r="B280" s="1"/>
      <c r="C280" s="1"/>
      <c r="D280" s="1"/>
      <c r="E280" s="1"/>
      <c r="F280" s="1"/>
      <c r="G280" s="1"/>
      <c r="H280" s="1"/>
      <c r="I280" s="1"/>
      <c r="J280" s="1"/>
      <c r="K280" s="1"/>
      <c r="L280" s="1"/>
      <c r="M280" s="1"/>
      <c r="N280" s="1"/>
      <c r="O280" s="1"/>
      <c r="P280" s="1"/>
      <c r="Q280" s="1"/>
      <c r="R280" s="1"/>
      <c r="S280" s="1"/>
      <c r="T280" s="1"/>
      <c r="U280" s="1"/>
    </row>
    <row r="281" spans="2:21" x14ac:dyDescent="0.3">
      <c r="B281" s="1"/>
      <c r="C281" s="1"/>
      <c r="D281" s="1"/>
      <c r="E281" s="1"/>
      <c r="F281" s="1"/>
      <c r="G281" s="1"/>
      <c r="H281" s="1"/>
      <c r="I281" s="1"/>
      <c r="J281" s="1"/>
      <c r="K281" s="1"/>
      <c r="L281" s="1"/>
      <c r="M281" s="1"/>
      <c r="N281" s="1"/>
      <c r="O281" s="1"/>
      <c r="P281" s="1"/>
      <c r="Q281" s="1"/>
      <c r="R281" s="1"/>
      <c r="S281" s="1"/>
      <c r="T281" s="1"/>
      <c r="U281" s="1"/>
    </row>
    <row r="282" spans="2:21" x14ac:dyDescent="0.3">
      <c r="B282" s="1"/>
      <c r="C282" s="1"/>
      <c r="D282" s="1"/>
      <c r="E282" s="1"/>
      <c r="F282" s="1"/>
      <c r="G282" s="1"/>
      <c r="H282" s="1"/>
      <c r="I282" s="1"/>
      <c r="J282" s="1"/>
      <c r="K282" s="1"/>
      <c r="L282" s="1"/>
      <c r="M282" s="1"/>
      <c r="N282" s="1"/>
      <c r="O282" s="1"/>
      <c r="P282" s="1"/>
      <c r="Q282" s="1"/>
      <c r="R282" s="1"/>
      <c r="S282" s="1"/>
      <c r="T282" s="1"/>
      <c r="U282" s="1"/>
    </row>
    <row r="283" spans="2:21" x14ac:dyDescent="0.3">
      <c r="B283" s="1"/>
      <c r="C283" s="1"/>
      <c r="D283" s="1"/>
      <c r="E283" s="1"/>
      <c r="F283" s="1"/>
      <c r="G283" s="1"/>
      <c r="H283" s="1"/>
      <c r="I283" s="1"/>
      <c r="J283" s="1"/>
      <c r="K283" s="1"/>
      <c r="L283" s="1"/>
      <c r="M283" s="1"/>
      <c r="N283" s="1"/>
      <c r="O283" s="1"/>
      <c r="P283" s="1"/>
      <c r="Q283" s="1"/>
      <c r="R283" s="1"/>
      <c r="S283" s="1"/>
      <c r="T283" s="1"/>
      <c r="U283" s="1"/>
    </row>
    <row r="284" spans="2:21" x14ac:dyDescent="0.3">
      <c r="B284" s="1"/>
      <c r="C284" s="1"/>
      <c r="D284" s="1"/>
      <c r="E284" s="1"/>
      <c r="F284" s="1"/>
      <c r="G284" s="1"/>
      <c r="H284" s="1"/>
      <c r="I284" s="1"/>
      <c r="J284" s="1"/>
      <c r="K284" s="1"/>
      <c r="L284" s="1"/>
      <c r="M284" s="1"/>
      <c r="N284" s="1"/>
      <c r="O284" s="1"/>
      <c r="P284" s="1"/>
      <c r="Q284" s="1"/>
      <c r="R284" s="1"/>
      <c r="S284" s="1"/>
      <c r="T284" s="1"/>
      <c r="U284" s="1"/>
    </row>
    <row r="285" spans="2:21" x14ac:dyDescent="0.3">
      <c r="B285" s="1"/>
      <c r="C285" s="1"/>
      <c r="D285" s="1"/>
      <c r="E285" s="1"/>
      <c r="F285" s="1"/>
      <c r="G285" s="1"/>
      <c r="H285" s="1"/>
      <c r="I285" s="1"/>
      <c r="J285" s="1"/>
      <c r="K285" s="1"/>
      <c r="L285" s="1"/>
      <c r="M285" s="1"/>
      <c r="N285" s="1"/>
      <c r="O285" s="1"/>
      <c r="P285" s="1"/>
      <c r="Q285" s="1"/>
      <c r="R285" s="1"/>
      <c r="S285" s="1"/>
      <c r="T285" s="1"/>
      <c r="U285" s="1"/>
    </row>
    <row r="286" spans="2:21" x14ac:dyDescent="0.3">
      <c r="B286" s="1"/>
      <c r="C286" s="1"/>
      <c r="D286" s="1"/>
      <c r="E286" s="1"/>
      <c r="F286" s="1"/>
      <c r="G286" s="1"/>
      <c r="H286" s="1"/>
      <c r="I286" s="1"/>
      <c r="J286" s="1"/>
      <c r="K286" s="1"/>
      <c r="L286" s="1"/>
      <c r="M286" s="1"/>
      <c r="N286" s="1"/>
      <c r="O286" s="1"/>
      <c r="P286" s="1"/>
      <c r="Q286" s="1"/>
      <c r="R286" s="1"/>
      <c r="S286" s="1"/>
      <c r="T286" s="1"/>
      <c r="U286" s="1"/>
    </row>
  </sheetData>
  <mergeCells count="123">
    <mergeCell ref="B5:E5"/>
    <mergeCell ref="F5:M5"/>
    <mergeCell ref="N5:Q5"/>
    <mergeCell ref="R5:Y5"/>
    <mergeCell ref="B6:E6"/>
    <mergeCell ref="F6:M6"/>
    <mergeCell ref="N6:Q6"/>
    <mergeCell ref="R6:Y6"/>
    <mergeCell ref="B1:Y1"/>
    <mergeCell ref="B3:E3"/>
    <mergeCell ref="F3:M3"/>
    <mergeCell ref="N3:Q3"/>
    <mergeCell ref="R3:Y3"/>
    <mergeCell ref="B4:E4"/>
    <mergeCell ref="F4:M4"/>
    <mergeCell ref="N4:Q4"/>
    <mergeCell ref="R4:Y4"/>
    <mergeCell ref="F9:H9"/>
    <mergeCell ref="I9:M9"/>
    <mergeCell ref="R9:T9"/>
    <mergeCell ref="U9:Y9"/>
    <mergeCell ref="B12:E12"/>
    <mergeCell ref="F12:Y12"/>
    <mergeCell ref="B7:E9"/>
    <mergeCell ref="F7:H7"/>
    <mergeCell ref="I7:M7"/>
    <mergeCell ref="N7:Q9"/>
    <mergeCell ref="R7:T7"/>
    <mergeCell ref="U7:Y7"/>
    <mergeCell ref="F8:H8"/>
    <mergeCell ref="I8:M8"/>
    <mergeCell ref="R8:T8"/>
    <mergeCell ref="U8:Y8"/>
    <mergeCell ref="I38:J38"/>
    <mergeCell ref="K38:L38"/>
    <mergeCell ref="B37:C38"/>
    <mergeCell ref="D37:H38"/>
    <mergeCell ref="I37:M37"/>
    <mergeCell ref="B16:Y16"/>
    <mergeCell ref="I23:M23"/>
    <mergeCell ref="I24:J24"/>
    <mergeCell ref="B13:E13"/>
    <mergeCell ref="B14:E14"/>
    <mergeCell ref="B20:E20"/>
    <mergeCell ref="B18:E18"/>
    <mergeCell ref="B23:C24"/>
    <mergeCell ref="D23:H24"/>
    <mergeCell ref="F18:O18"/>
    <mergeCell ref="F19:O19"/>
    <mergeCell ref="F20:O20"/>
    <mergeCell ref="P18:Y18"/>
    <mergeCell ref="P19:Y19"/>
    <mergeCell ref="P20:Y20"/>
    <mergeCell ref="B19:E19"/>
    <mergeCell ref="F13:Y13"/>
    <mergeCell ref="F14:Y14"/>
    <mergeCell ref="I28:J28"/>
    <mergeCell ref="B50:H50"/>
    <mergeCell ref="I50:J50"/>
    <mergeCell ref="K50:L50"/>
    <mergeCell ref="D45:H45"/>
    <mergeCell ref="I45:J45"/>
    <mergeCell ref="K45:L45"/>
    <mergeCell ref="D44:H44"/>
    <mergeCell ref="I44:J44"/>
    <mergeCell ref="K44:L44"/>
    <mergeCell ref="B39:C49"/>
    <mergeCell ref="D39:H39"/>
    <mergeCell ref="D46:M49"/>
    <mergeCell ref="I39:J39"/>
    <mergeCell ref="K39:L39"/>
    <mergeCell ref="D41:H41"/>
    <mergeCell ref="I41:J41"/>
    <mergeCell ref="K41:L41"/>
    <mergeCell ref="D43:H43"/>
    <mergeCell ref="I43:J43"/>
    <mergeCell ref="K43:L43"/>
    <mergeCell ref="D42:H42"/>
    <mergeCell ref="I42:J42"/>
    <mergeCell ref="K42:L42"/>
    <mergeCell ref="D40:H40"/>
    <mergeCell ref="I40:J40"/>
    <mergeCell ref="K40:L40"/>
    <mergeCell ref="N37:Y50"/>
    <mergeCell ref="N23:Y36"/>
    <mergeCell ref="D34:H34"/>
    <mergeCell ref="I34:J34"/>
    <mergeCell ref="K34:L34"/>
    <mergeCell ref="D35:H35"/>
    <mergeCell ref="I35:J35"/>
    <mergeCell ref="K35:L35"/>
    <mergeCell ref="D32:H32"/>
    <mergeCell ref="I32:J32"/>
    <mergeCell ref="K32:L32"/>
    <mergeCell ref="D33:H33"/>
    <mergeCell ref="I33:J33"/>
    <mergeCell ref="K33:L33"/>
    <mergeCell ref="D30:H30"/>
    <mergeCell ref="I30:J30"/>
    <mergeCell ref="K30:L30"/>
    <mergeCell ref="D31:H31"/>
    <mergeCell ref="I31:J31"/>
    <mergeCell ref="K31:L31"/>
    <mergeCell ref="K27:L27"/>
    <mergeCell ref="D28:H28"/>
    <mergeCell ref="AI14:AM14"/>
    <mergeCell ref="B36:H36"/>
    <mergeCell ref="I36:J36"/>
    <mergeCell ref="K36:L36"/>
    <mergeCell ref="K28:L28"/>
    <mergeCell ref="D29:H29"/>
    <mergeCell ref="I29:J29"/>
    <mergeCell ref="K29:L29"/>
    <mergeCell ref="K24:L24"/>
    <mergeCell ref="B25:C35"/>
    <mergeCell ref="D25:H25"/>
    <mergeCell ref="I25:J25"/>
    <mergeCell ref="K25:L25"/>
    <mergeCell ref="D26:H26"/>
    <mergeCell ref="I26:J26"/>
    <mergeCell ref="K26:L26"/>
    <mergeCell ref="D27:H27"/>
    <mergeCell ref="I27:J27"/>
  </mergeCells>
  <phoneticPr fontId="1" type="noConversion"/>
  <printOptions horizontalCentered="1"/>
  <pageMargins left="0.11811023622047245" right="0.11811023622047245" top="0.74803149606299213" bottom="0.74803149606299213" header="0.31496062992125984" footer="0.31496062992125984"/>
  <pageSetup paperSize="9" scale="79" orientation="portrait" r:id="rId1"/>
  <rowBreaks count="1" manualBreakCount="1">
    <brk id="14" max="25" man="1"/>
  </row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3C0ED-132A-4B7E-AA84-437F426ACF32}">
  <sheetPr codeName="Sheet17">
    <tabColor rgb="FFFFFF00"/>
  </sheetPr>
  <dimension ref="A1:AD71"/>
  <sheetViews>
    <sheetView zoomScale="70" zoomScaleNormal="70" workbookViewId="0">
      <selection activeCell="AF22" sqref="AF22"/>
    </sheetView>
  </sheetViews>
  <sheetFormatPr defaultRowHeight="16.5" x14ac:dyDescent="0.3"/>
  <cols>
    <col min="1" max="31" width="4.625" customWidth="1"/>
  </cols>
  <sheetData>
    <row r="1" spans="1:30" ht="27" customHeight="1" x14ac:dyDescent="0.3">
      <c r="A1" s="204" t="s">
        <v>189</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row>
    <row r="2" spans="1:30" ht="27" customHeight="1" x14ac:dyDescent="0.3">
      <c r="A2" s="204"/>
      <c r="B2" s="204"/>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row>
    <row r="3" spans="1:30" ht="18.95" customHeight="1" x14ac:dyDescent="0.3">
      <c r="A3" s="205" t="s">
        <v>179</v>
      </c>
      <c r="B3" s="205"/>
      <c r="C3" s="205" t="s">
        <v>180</v>
      </c>
      <c r="D3" s="205"/>
      <c r="E3" s="205"/>
      <c r="F3" s="205"/>
      <c r="G3" s="205"/>
      <c r="H3" s="205"/>
      <c r="I3" s="205"/>
      <c r="J3" s="205"/>
      <c r="K3" s="205"/>
      <c r="L3" s="205"/>
      <c r="M3" s="205"/>
      <c r="N3" s="205"/>
      <c r="O3" s="205"/>
      <c r="P3" s="205"/>
      <c r="Q3" s="205" t="s">
        <v>181</v>
      </c>
      <c r="R3" s="205"/>
      <c r="S3" s="205"/>
      <c r="T3" s="205"/>
      <c r="U3" s="205"/>
      <c r="V3" s="205"/>
      <c r="W3" s="205"/>
      <c r="X3" s="205"/>
      <c r="Y3" s="205"/>
      <c r="Z3" s="205"/>
      <c r="AA3" s="205"/>
      <c r="AB3" s="205"/>
      <c r="AC3" s="205"/>
      <c r="AD3" s="205"/>
    </row>
    <row r="4" spans="1:30" ht="18.95" customHeight="1" x14ac:dyDescent="0.3">
      <c r="A4" s="206">
        <v>1</v>
      </c>
      <c r="B4" s="207"/>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row>
    <row r="5" spans="1:30" ht="18.95" customHeight="1" x14ac:dyDescent="0.3">
      <c r="A5" s="208"/>
      <c r="B5" s="209"/>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row>
    <row r="6" spans="1:30" ht="18.95" customHeight="1" x14ac:dyDescent="0.3">
      <c r="A6" s="208"/>
      <c r="B6" s="209"/>
      <c r="C6" s="212"/>
      <c r="D6" s="212"/>
      <c r="E6" s="212"/>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row>
    <row r="7" spans="1:30" ht="18.95" customHeight="1" x14ac:dyDescent="0.3">
      <c r="A7" s="208"/>
      <c r="B7" s="209"/>
      <c r="C7" s="212"/>
      <c r="D7" s="212"/>
      <c r="E7" s="212"/>
      <c r="F7" s="212"/>
      <c r="G7" s="212"/>
      <c r="H7" s="212"/>
      <c r="I7" s="212"/>
      <c r="J7" s="212"/>
      <c r="K7" s="212"/>
      <c r="L7" s="212"/>
      <c r="M7" s="212"/>
      <c r="N7" s="212"/>
      <c r="O7" s="212"/>
      <c r="P7" s="212"/>
      <c r="Q7" s="212"/>
      <c r="R7" s="212"/>
      <c r="S7" s="212"/>
      <c r="T7" s="212"/>
      <c r="U7" s="212"/>
      <c r="V7" s="212"/>
      <c r="W7" s="212"/>
      <c r="X7" s="212"/>
      <c r="Y7" s="212"/>
      <c r="Z7" s="212"/>
      <c r="AA7" s="212"/>
      <c r="AB7" s="212"/>
      <c r="AC7" s="212"/>
      <c r="AD7" s="212"/>
    </row>
    <row r="8" spans="1:30" ht="18.95" customHeight="1" x14ac:dyDescent="0.3">
      <c r="A8" s="208"/>
      <c r="B8" s="209"/>
      <c r="C8" s="212"/>
      <c r="D8" s="212"/>
      <c r="E8" s="212"/>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row>
    <row r="9" spans="1:30" ht="18.95" customHeight="1" x14ac:dyDescent="0.3">
      <c r="A9" s="208"/>
      <c r="B9" s="209"/>
      <c r="C9" s="212"/>
      <c r="D9" s="212"/>
      <c r="E9" s="212"/>
      <c r="F9" s="212"/>
      <c r="G9" s="212"/>
      <c r="H9" s="212"/>
      <c r="I9" s="212"/>
      <c r="J9" s="212"/>
      <c r="K9" s="212"/>
      <c r="L9" s="212"/>
      <c r="M9" s="212"/>
      <c r="N9" s="212"/>
      <c r="O9" s="212"/>
      <c r="P9" s="212"/>
      <c r="Q9" s="212"/>
      <c r="R9" s="212"/>
      <c r="S9" s="212"/>
      <c r="T9" s="212"/>
      <c r="U9" s="212"/>
      <c r="V9" s="212"/>
      <c r="W9" s="212"/>
      <c r="X9" s="212"/>
      <c r="Y9" s="212"/>
      <c r="Z9" s="212"/>
      <c r="AA9" s="212"/>
      <c r="AB9" s="212"/>
      <c r="AC9" s="212"/>
      <c r="AD9" s="212"/>
    </row>
    <row r="10" spans="1:30" ht="18.95" customHeight="1" x14ac:dyDescent="0.3">
      <c r="A10" s="208"/>
      <c r="B10" s="209"/>
      <c r="C10" s="212"/>
      <c r="D10" s="212"/>
      <c r="E10" s="212"/>
      <c r="F10" s="212"/>
      <c r="G10" s="212"/>
      <c r="H10" s="212"/>
      <c r="I10" s="212"/>
      <c r="J10" s="212"/>
      <c r="K10" s="212"/>
      <c r="L10" s="212"/>
      <c r="M10" s="212"/>
      <c r="N10" s="212"/>
      <c r="O10" s="212"/>
      <c r="P10" s="212"/>
      <c r="Q10" s="212"/>
      <c r="R10" s="212"/>
      <c r="S10" s="212"/>
      <c r="T10" s="212"/>
      <c r="U10" s="212"/>
      <c r="V10" s="212"/>
      <c r="W10" s="212"/>
      <c r="X10" s="212"/>
      <c r="Y10" s="212"/>
      <c r="Z10" s="212"/>
      <c r="AA10" s="212"/>
      <c r="AB10" s="212"/>
      <c r="AC10" s="212"/>
      <c r="AD10" s="212"/>
    </row>
    <row r="11" spans="1:30" ht="18.95" customHeight="1" x14ac:dyDescent="0.3">
      <c r="A11" s="208"/>
      <c r="B11" s="209"/>
      <c r="C11" s="212"/>
      <c r="D11" s="212"/>
      <c r="E11" s="212"/>
      <c r="F11" s="212"/>
      <c r="G11" s="212"/>
      <c r="H11" s="212"/>
      <c r="I11" s="212"/>
      <c r="J11" s="212"/>
      <c r="K11" s="212"/>
      <c r="L11" s="212"/>
      <c r="M11" s="212"/>
      <c r="N11" s="212"/>
      <c r="O11" s="212"/>
      <c r="P11" s="212"/>
      <c r="Q11" s="212"/>
      <c r="R11" s="212"/>
      <c r="S11" s="212"/>
      <c r="T11" s="212"/>
      <c r="U11" s="212"/>
      <c r="V11" s="212"/>
      <c r="W11" s="212"/>
      <c r="X11" s="212"/>
      <c r="Y11" s="212"/>
      <c r="Z11" s="212"/>
      <c r="AA11" s="212"/>
      <c r="AB11" s="212"/>
      <c r="AC11" s="212"/>
      <c r="AD11" s="212"/>
    </row>
    <row r="12" spans="1:30" ht="18.95" customHeight="1" x14ac:dyDescent="0.3">
      <c r="A12" s="208"/>
      <c r="B12" s="209"/>
      <c r="C12" s="212"/>
      <c r="D12" s="212"/>
      <c r="E12" s="212"/>
      <c r="F12" s="212"/>
      <c r="G12" s="212"/>
      <c r="H12" s="212"/>
      <c r="I12" s="212"/>
      <c r="J12" s="212"/>
      <c r="K12" s="212"/>
      <c r="L12" s="212"/>
      <c r="M12" s="212"/>
      <c r="N12" s="212"/>
      <c r="O12" s="212"/>
      <c r="P12" s="212"/>
      <c r="Q12" s="212"/>
      <c r="R12" s="212"/>
      <c r="S12" s="212"/>
      <c r="T12" s="212"/>
      <c r="U12" s="212"/>
      <c r="V12" s="212"/>
      <c r="W12" s="212"/>
      <c r="X12" s="212"/>
      <c r="Y12" s="212"/>
      <c r="Z12" s="212"/>
      <c r="AA12" s="212"/>
      <c r="AB12" s="212"/>
      <c r="AC12" s="212"/>
      <c r="AD12" s="212"/>
    </row>
    <row r="13" spans="1:30" ht="18.95" customHeight="1" x14ac:dyDescent="0.3">
      <c r="A13" s="208"/>
      <c r="B13" s="209"/>
      <c r="C13" s="212"/>
      <c r="D13" s="212"/>
      <c r="E13" s="212"/>
      <c r="F13" s="212"/>
      <c r="G13" s="212"/>
      <c r="H13" s="212"/>
      <c r="I13" s="212"/>
      <c r="J13" s="212"/>
      <c r="K13" s="212"/>
      <c r="L13" s="212"/>
      <c r="M13" s="212"/>
      <c r="N13" s="212"/>
      <c r="O13" s="212"/>
      <c r="P13" s="212"/>
      <c r="Q13" s="212"/>
      <c r="R13" s="212"/>
      <c r="S13" s="212"/>
      <c r="T13" s="212"/>
      <c r="U13" s="212"/>
      <c r="V13" s="212"/>
      <c r="W13" s="212"/>
      <c r="X13" s="212"/>
      <c r="Y13" s="212"/>
      <c r="Z13" s="212"/>
      <c r="AA13" s="212"/>
      <c r="AB13" s="212"/>
      <c r="AC13" s="212"/>
      <c r="AD13" s="212"/>
    </row>
    <row r="14" spans="1:30" ht="18.95" customHeight="1" x14ac:dyDescent="0.3">
      <c r="A14" s="208"/>
      <c r="B14" s="209"/>
      <c r="C14" s="213" t="s">
        <v>182</v>
      </c>
      <c r="D14" s="205"/>
      <c r="E14" s="232"/>
      <c r="F14" s="222"/>
      <c r="G14" s="222"/>
      <c r="H14" s="222"/>
      <c r="I14" s="222"/>
      <c r="J14" s="222"/>
      <c r="K14" s="222"/>
      <c r="L14" s="222"/>
      <c r="M14" s="222"/>
      <c r="N14" s="222"/>
      <c r="O14" s="222"/>
      <c r="P14" s="223"/>
      <c r="Q14" s="213" t="s">
        <v>183</v>
      </c>
      <c r="R14" s="205"/>
      <c r="S14" s="212"/>
      <c r="T14" s="212"/>
      <c r="U14" s="212"/>
      <c r="V14" s="212"/>
      <c r="W14" s="212"/>
      <c r="X14" s="212"/>
      <c r="Y14" s="212"/>
      <c r="Z14" s="212"/>
      <c r="AA14" s="212"/>
      <c r="AB14" s="212"/>
      <c r="AC14" s="212"/>
      <c r="AD14" s="212"/>
    </row>
    <row r="15" spans="1:30" ht="18.95" customHeight="1" x14ac:dyDescent="0.3">
      <c r="A15" s="210"/>
      <c r="B15" s="211"/>
      <c r="C15" s="205"/>
      <c r="D15" s="205"/>
      <c r="E15" s="224"/>
      <c r="F15" s="225"/>
      <c r="G15" s="225"/>
      <c r="H15" s="225"/>
      <c r="I15" s="225"/>
      <c r="J15" s="225"/>
      <c r="K15" s="225"/>
      <c r="L15" s="225"/>
      <c r="M15" s="225"/>
      <c r="N15" s="225"/>
      <c r="O15" s="225"/>
      <c r="P15" s="226"/>
      <c r="Q15" s="205"/>
      <c r="R15" s="205"/>
      <c r="S15" s="212"/>
      <c r="T15" s="212"/>
      <c r="U15" s="212"/>
      <c r="V15" s="212"/>
      <c r="W15" s="212"/>
      <c r="X15" s="212"/>
      <c r="Y15" s="212"/>
      <c r="Z15" s="212"/>
      <c r="AA15" s="212"/>
      <c r="AB15" s="212"/>
      <c r="AC15" s="212"/>
      <c r="AD15" s="212"/>
    </row>
    <row r="16" spans="1:30" ht="9.9499999999999993" customHeight="1" x14ac:dyDescent="0.3">
      <c r="A16" s="220"/>
      <c r="B16" s="220"/>
      <c r="C16" s="220"/>
      <c r="D16" s="220"/>
      <c r="E16" s="220"/>
      <c r="F16" s="220"/>
      <c r="G16" s="220"/>
      <c r="H16" s="220"/>
      <c r="I16" s="220"/>
      <c r="J16" s="220"/>
      <c r="K16" s="220"/>
      <c r="L16" s="220"/>
      <c r="M16" s="220"/>
      <c r="N16" s="220"/>
      <c r="O16" s="220"/>
      <c r="P16" s="220"/>
      <c r="Q16" s="220"/>
      <c r="R16" s="220"/>
      <c r="S16" s="220"/>
      <c r="T16" s="220"/>
      <c r="U16" s="220"/>
      <c r="V16" s="220"/>
      <c r="W16" s="220"/>
      <c r="X16" s="220"/>
      <c r="Y16" s="220"/>
      <c r="Z16" s="220"/>
      <c r="AA16" s="220"/>
      <c r="AB16" s="220"/>
      <c r="AC16" s="220"/>
      <c r="AD16" s="220"/>
    </row>
    <row r="17" spans="1:30" ht="18.95" customHeight="1" x14ac:dyDescent="0.3">
      <c r="A17" s="205" t="s">
        <v>179</v>
      </c>
      <c r="B17" s="205"/>
      <c r="C17" s="205" t="s">
        <v>180</v>
      </c>
      <c r="D17" s="205"/>
      <c r="E17" s="205"/>
      <c r="F17" s="205"/>
      <c r="G17" s="205"/>
      <c r="H17" s="205"/>
      <c r="I17" s="205"/>
      <c r="J17" s="205"/>
      <c r="K17" s="205"/>
      <c r="L17" s="205"/>
      <c r="M17" s="205"/>
      <c r="N17" s="205"/>
      <c r="O17" s="205"/>
      <c r="P17" s="205"/>
      <c r="Q17" s="205" t="s">
        <v>181</v>
      </c>
      <c r="R17" s="205"/>
      <c r="S17" s="205"/>
      <c r="T17" s="205"/>
      <c r="U17" s="205"/>
      <c r="V17" s="205"/>
      <c r="W17" s="205"/>
      <c r="X17" s="205"/>
      <c r="Y17" s="205"/>
      <c r="Z17" s="205"/>
      <c r="AA17" s="205"/>
      <c r="AB17" s="205"/>
      <c r="AC17" s="205"/>
      <c r="AD17" s="205"/>
    </row>
    <row r="18" spans="1:30" ht="18.95" customHeight="1" x14ac:dyDescent="0.3">
      <c r="A18" s="206">
        <v>2</v>
      </c>
      <c r="B18" s="207"/>
      <c r="C18" s="212"/>
      <c r="D18" s="212"/>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row>
    <row r="19" spans="1:30" ht="18.95" customHeight="1" x14ac:dyDescent="0.3">
      <c r="A19" s="208"/>
      <c r="B19" s="209"/>
      <c r="C19" s="212"/>
      <c r="D19" s="212"/>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row>
    <row r="20" spans="1:30" ht="18.95" customHeight="1" x14ac:dyDescent="0.3">
      <c r="A20" s="208"/>
      <c r="B20" s="209"/>
      <c r="C20" s="212"/>
      <c r="D20" s="212"/>
      <c r="E20" s="212"/>
      <c r="F20" s="212"/>
      <c r="G20" s="212"/>
      <c r="H20" s="212"/>
      <c r="I20" s="212"/>
      <c r="J20" s="212"/>
      <c r="K20" s="212"/>
      <c r="L20" s="212"/>
      <c r="M20" s="212"/>
      <c r="N20" s="212"/>
      <c r="O20" s="212"/>
      <c r="P20" s="212"/>
      <c r="Q20" s="212"/>
      <c r="R20" s="212"/>
      <c r="S20" s="212"/>
      <c r="T20" s="212"/>
      <c r="U20" s="212"/>
      <c r="V20" s="212"/>
      <c r="W20" s="212"/>
      <c r="X20" s="212"/>
      <c r="Y20" s="212"/>
      <c r="Z20" s="212"/>
      <c r="AA20" s="212"/>
      <c r="AB20" s="212"/>
      <c r="AC20" s="212"/>
      <c r="AD20" s="212"/>
    </row>
    <row r="21" spans="1:30" ht="18.95" customHeight="1" x14ac:dyDescent="0.3">
      <c r="A21" s="208"/>
      <c r="B21" s="209"/>
      <c r="C21" s="212"/>
      <c r="D21" s="212"/>
      <c r="E21" s="212"/>
      <c r="F21" s="212"/>
      <c r="G21" s="212"/>
      <c r="H21" s="212"/>
      <c r="I21" s="212"/>
      <c r="J21" s="212"/>
      <c r="K21" s="212"/>
      <c r="L21" s="212"/>
      <c r="M21" s="212"/>
      <c r="N21" s="212"/>
      <c r="O21" s="212"/>
      <c r="P21" s="212"/>
      <c r="Q21" s="212"/>
      <c r="R21" s="212"/>
      <c r="S21" s="212"/>
      <c r="T21" s="212"/>
      <c r="U21" s="212"/>
      <c r="V21" s="212"/>
      <c r="W21" s="212"/>
      <c r="X21" s="212"/>
      <c r="Y21" s="212"/>
      <c r="Z21" s="212"/>
      <c r="AA21" s="212"/>
      <c r="AB21" s="212"/>
      <c r="AC21" s="212"/>
      <c r="AD21" s="212"/>
    </row>
    <row r="22" spans="1:30" ht="18.95" customHeight="1" x14ac:dyDescent="0.3">
      <c r="A22" s="208"/>
      <c r="B22" s="209"/>
      <c r="C22" s="212"/>
      <c r="D22" s="212"/>
      <c r="E22" s="212"/>
      <c r="F22" s="212"/>
      <c r="G22" s="212"/>
      <c r="H22" s="212"/>
      <c r="I22" s="212"/>
      <c r="J22" s="212"/>
      <c r="K22" s="212"/>
      <c r="L22" s="212"/>
      <c r="M22" s="212"/>
      <c r="N22" s="212"/>
      <c r="O22" s="212"/>
      <c r="P22" s="212"/>
      <c r="Q22" s="212"/>
      <c r="R22" s="212"/>
      <c r="S22" s="212"/>
      <c r="T22" s="212"/>
      <c r="U22" s="212"/>
      <c r="V22" s="212"/>
      <c r="W22" s="212"/>
      <c r="X22" s="212"/>
      <c r="Y22" s="212"/>
      <c r="Z22" s="212"/>
      <c r="AA22" s="212"/>
      <c r="AB22" s="212"/>
      <c r="AC22" s="212"/>
      <c r="AD22" s="212"/>
    </row>
    <row r="23" spans="1:30" ht="18.95" customHeight="1" x14ac:dyDescent="0.3">
      <c r="A23" s="208"/>
      <c r="B23" s="209"/>
      <c r="C23" s="212"/>
      <c r="D23" s="212"/>
      <c r="E23" s="212"/>
      <c r="F23" s="212"/>
      <c r="G23" s="212"/>
      <c r="H23" s="212"/>
      <c r="I23" s="212"/>
      <c r="J23" s="212"/>
      <c r="K23" s="212"/>
      <c r="L23" s="212"/>
      <c r="M23" s="212"/>
      <c r="N23" s="212"/>
      <c r="O23" s="212"/>
      <c r="P23" s="212"/>
      <c r="Q23" s="212"/>
      <c r="R23" s="212"/>
      <c r="S23" s="212"/>
      <c r="T23" s="212"/>
      <c r="U23" s="212"/>
      <c r="V23" s="212"/>
      <c r="W23" s="212"/>
      <c r="X23" s="212"/>
      <c r="Y23" s="212"/>
      <c r="Z23" s="212"/>
      <c r="AA23" s="212"/>
      <c r="AB23" s="212"/>
      <c r="AC23" s="212"/>
      <c r="AD23" s="212"/>
    </row>
    <row r="24" spans="1:30" ht="18.95" customHeight="1" x14ac:dyDescent="0.3">
      <c r="A24" s="208"/>
      <c r="B24" s="209"/>
      <c r="C24" s="212"/>
      <c r="D24" s="212"/>
      <c r="E24" s="212"/>
      <c r="F24" s="212"/>
      <c r="G24" s="212"/>
      <c r="H24" s="212"/>
      <c r="I24" s="212"/>
      <c r="J24" s="212"/>
      <c r="K24" s="212"/>
      <c r="L24" s="212"/>
      <c r="M24" s="212"/>
      <c r="N24" s="212"/>
      <c r="O24" s="212"/>
      <c r="P24" s="212"/>
      <c r="Q24" s="212"/>
      <c r="R24" s="212"/>
      <c r="S24" s="212"/>
      <c r="T24" s="212"/>
      <c r="U24" s="212"/>
      <c r="V24" s="212"/>
      <c r="W24" s="212"/>
      <c r="X24" s="212"/>
      <c r="Y24" s="212"/>
      <c r="Z24" s="212"/>
      <c r="AA24" s="212"/>
      <c r="AB24" s="212"/>
      <c r="AC24" s="212"/>
      <c r="AD24" s="212"/>
    </row>
    <row r="25" spans="1:30" ht="18.95" customHeight="1" x14ac:dyDescent="0.3">
      <c r="A25" s="208"/>
      <c r="B25" s="209"/>
      <c r="C25" s="212"/>
      <c r="D25" s="212"/>
      <c r="E25" s="212"/>
      <c r="F25" s="212"/>
      <c r="G25" s="212"/>
      <c r="H25" s="212"/>
      <c r="I25" s="212"/>
      <c r="J25" s="212"/>
      <c r="K25" s="212"/>
      <c r="L25" s="212"/>
      <c r="M25" s="212"/>
      <c r="N25" s="212"/>
      <c r="O25" s="212"/>
      <c r="P25" s="212"/>
      <c r="Q25" s="212"/>
      <c r="R25" s="212"/>
      <c r="S25" s="212"/>
      <c r="T25" s="212"/>
      <c r="U25" s="212"/>
      <c r="V25" s="212"/>
      <c r="W25" s="212"/>
      <c r="X25" s="212"/>
      <c r="Y25" s="212"/>
      <c r="Z25" s="212"/>
      <c r="AA25" s="212"/>
      <c r="AB25" s="212"/>
      <c r="AC25" s="212"/>
      <c r="AD25" s="212"/>
    </row>
    <row r="26" spans="1:30" ht="18.95" customHeight="1" x14ac:dyDescent="0.3">
      <c r="A26" s="208"/>
      <c r="B26" s="209"/>
      <c r="C26" s="212"/>
      <c r="D26" s="212"/>
      <c r="E26" s="212"/>
      <c r="F26" s="212"/>
      <c r="G26" s="212"/>
      <c r="H26" s="212"/>
      <c r="I26" s="212"/>
      <c r="J26" s="212"/>
      <c r="K26" s="212"/>
      <c r="L26" s="212"/>
      <c r="M26" s="212"/>
      <c r="N26" s="212"/>
      <c r="O26" s="212"/>
      <c r="P26" s="212"/>
      <c r="Q26" s="212"/>
      <c r="R26" s="212"/>
      <c r="S26" s="212"/>
      <c r="T26" s="212"/>
      <c r="U26" s="212"/>
      <c r="V26" s="212"/>
      <c r="W26" s="212"/>
      <c r="X26" s="212"/>
      <c r="Y26" s="212"/>
      <c r="Z26" s="212"/>
      <c r="AA26" s="212"/>
      <c r="AB26" s="212"/>
      <c r="AC26" s="212"/>
      <c r="AD26" s="212"/>
    </row>
    <row r="27" spans="1:30" ht="18.95" customHeight="1" x14ac:dyDescent="0.3">
      <c r="A27" s="208"/>
      <c r="B27" s="209"/>
      <c r="C27" s="212"/>
      <c r="D27" s="212"/>
      <c r="E27" s="212"/>
      <c r="F27" s="212"/>
      <c r="G27" s="212"/>
      <c r="H27" s="212"/>
      <c r="I27" s="212"/>
      <c r="J27" s="212"/>
      <c r="K27" s="212"/>
      <c r="L27" s="212"/>
      <c r="M27" s="212"/>
      <c r="N27" s="212"/>
      <c r="O27" s="212"/>
      <c r="P27" s="212"/>
      <c r="Q27" s="212"/>
      <c r="R27" s="212"/>
      <c r="S27" s="212"/>
      <c r="T27" s="212"/>
      <c r="U27" s="212"/>
      <c r="V27" s="212"/>
      <c r="W27" s="212"/>
      <c r="X27" s="212"/>
      <c r="Y27" s="212"/>
      <c r="Z27" s="212"/>
      <c r="AA27" s="212"/>
      <c r="AB27" s="212"/>
      <c r="AC27" s="212"/>
      <c r="AD27" s="212"/>
    </row>
    <row r="28" spans="1:30" ht="18.95" customHeight="1" x14ac:dyDescent="0.3">
      <c r="A28" s="208"/>
      <c r="B28" s="209"/>
      <c r="C28" s="213" t="s">
        <v>182</v>
      </c>
      <c r="D28" s="205"/>
      <c r="E28" s="221"/>
      <c r="F28" s="222"/>
      <c r="G28" s="222"/>
      <c r="H28" s="222"/>
      <c r="I28" s="222"/>
      <c r="J28" s="222"/>
      <c r="K28" s="222"/>
      <c r="L28" s="222"/>
      <c r="M28" s="222"/>
      <c r="N28" s="222"/>
      <c r="O28" s="222"/>
      <c r="P28" s="223"/>
      <c r="Q28" s="213" t="s">
        <v>183</v>
      </c>
      <c r="R28" s="205"/>
      <c r="S28" s="212"/>
      <c r="T28" s="212"/>
      <c r="U28" s="212"/>
      <c r="V28" s="212"/>
      <c r="W28" s="212"/>
      <c r="X28" s="212"/>
      <c r="Y28" s="212"/>
      <c r="Z28" s="212"/>
      <c r="AA28" s="212"/>
      <c r="AB28" s="212"/>
      <c r="AC28" s="212"/>
      <c r="AD28" s="212"/>
    </row>
    <row r="29" spans="1:30" ht="18.95" customHeight="1" x14ac:dyDescent="0.3">
      <c r="A29" s="210"/>
      <c r="B29" s="211"/>
      <c r="C29" s="205"/>
      <c r="D29" s="205"/>
      <c r="E29" s="224"/>
      <c r="F29" s="225"/>
      <c r="G29" s="225"/>
      <c r="H29" s="225"/>
      <c r="I29" s="225"/>
      <c r="J29" s="225"/>
      <c r="K29" s="225"/>
      <c r="L29" s="225"/>
      <c r="M29" s="225"/>
      <c r="N29" s="225"/>
      <c r="O29" s="225"/>
      <c r="P29" s="226"/>
      <c r="Q29" s="205"/>
      <c r="R29" s="205"/>
      <c r="S29" s="212"/>
      <c r="T29" s="212"/>
      <c r="U29" s="212"/>
      <c r="V29" s="212"/>
      <c r="W29" s="212"/>
      <c r="X29" s="212"/>
      <c r="Y29" s="212"/>
      <c r="Z29" s="212"/>
      <c r="AA29" s="212"/>
      <c r="AB29" s="212"/>
      <c r="AC29" s="212"/>
      <c r="AD29" s="212"/>
    </row>
    <row r="30" spans="1:30" ht="9.9499999999999993" customHeight="1" x14ac:dyDescent="0.3">
      <c r="A30" s="220"/>
      <c r="B30" s="220"/>
      <c r="C30" s="220"/>
      <c r="D30" s="220"/>
      <c r="E30" s="220"/>
      <c r="F30" s="220"/>
      <c r="G30" s="220"/>
      <c r="H30" s="220"/>
      <c r="I30" s="220"/>
      <c r="J30" s="220"/>
      <c r="K30" s="220"/>
      <c r="L30" s="220"/>
      <c r="M30" s="220"/>
      <c r="N30" s="220"/>
      <c r="O30" s="220"/>
      <c r="P30" s="220"/>
      <c r="Q30" s="220"/>
      <c r="R30" s="220"/>
      <c r="S30" s="220"/>
      <c r="T30" s="220"/>
      <c r="U30" s="220"/>
      <c r="V30" s="220"/>
      <c r="W30" s="220"/>
      <c r="X30" s="220"/>
      <c r="Y30" s="220"/>
      <c r="Z30" s="220"/>
      <c r="AA30" s="220"/>
      <c r="AB30" s="220"/>
      <c r="AC30" s="220"/>
      <c r="AD30" s="220"/>
    </row>
    <row r="31" spans="1:30" ht="18.95" customHeight="1" x14ac:dyDescent="0.3">
      <c r="A31" s="205" t="s">
        <v>179</v>
      </c>
      <c r="B31" s="205"/>
      <c r="C31" s="205" t="s">
        <v>180</v>
      </c>
      <c r="D31" s="205"/>
      <c r="E31" s="205"/>
      <c r="F31" s="205"/>
      <c r="G31" s="205"/>
      <c r="H31" s="205"/>
      <c r="I31" s="205"/>
      <c r="J31" s="205"/>
      <c r="K31" s="205"/>
      <c r="L31" s="205"/>
      <c r="M31" s="205"/>
      <c r="N31" s="205"/>
      <c r="O31" s="205"/>
      <c r="P31" s="205"/>
      <c r="Q31" s="205" t="s">
        <v>181</v>
      </c>
      <c r="R31" s="205"/>
      <c r="S31" s="205"/>
      <c r="T31" s="205"/>
      <c r="U31" s="205"/>
      <c r="V31" s="205"/>
      <c r="W31" s="205"/>
      <c r="X31" s="205"/>
      <c r="Y31" s="205"/>
      <c r="Z31" s="205"/>
      <c r="AA31" s="205"/>
      <c r="AB31" s="205"/>
      <c r="AC31" s="205"/>
      <c r="AD31" s="205"/>
    </row>
    <row r="32" spans="1:30" ht="18.95" customHeight="1" x14ac:dyDescent="0.3">
      <c r="A32" s="206">
        <v>3</v>
      </c>
      <c r="B32" s="207"/>
      <c r="C32" s="212"/>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row>
    <row r="33" spans="1:30" ht="18.95" customHeight="1" x14ac:dyDescent="0.3">
      <c r="A33" s="208"/>
      <c r="B33" s="209"/>
      <c r="C33" s="212"/>
      <c r="D33" s="212"/>
      <c r="E33" s="212"/>
      <c r="F33" s="212"/>
      <c r="G33" s="21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row>
    <row r="34" spans="1:30" ht="18.95" customHeight="1" x14ac:dyDescent="0.3">
      <c r="A34" s="208"/>
      <c r="B34" s="209"/>
      <c r="C34" s="212"/>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row>
    <row r="35" spans="1:30" ht="18.95" customHeight="1" x14ac:dyDescent="0.3">
      <c r="A35" s="208"/>
      <c r="B35" s="209"/>
      <c r="C35" s="212"/>
      <c r="D35" s="212"/>
      <c r="E35" s="212"/>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row>
    <row r="36" spans="1:30" ht="18.95" customHeight="1" x14ac:dyDescent="0.3">
      <c r="A36" s="208"/>
      <c r="B36" s="209"/>
      <c r="C36" s="212"/>
      <c r="D36" s="212"/>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row>
    <row r="37" spans="1:30" ht="18.95" customHeight="1" x14ac:dyDescent="0.3">
      <c r="A37" s="208"/>
      <c r="B37" s="209"/>
      <c r="C37" s="212"/>
      <c r="D37" s="212"/>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row>
    <row r="38" spans="1:30" ht="18.95" customHeight="1" x14ac:dyDescent="0.3">
      <c r="A38" s="208"/>
      <c r="B38" s="209"/>
      <c r="C38" s="212"/>
      <c r="D38" s="212"/>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row>
    <row r="39" spans="1:30" ht="18.95" customHeight="1" x14ac:dyDescent="0.3">
      <c r="A39" s="208"/>
      <c r="B39" s="209"/>
      <c r="C39" s="212"/>
      <c r="D39" s="212"/>
      <c r="E39" s="212"/>
      <c r="F39" s="212"/>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row>
    <row r="40" spans="1:30" ht="18.95" customHeight="1" x14ac:dyDescent="0.3">
      <c r="A40" s="208"/>
      <c r="B40" s="209"/>
      <c r="C40" s="212"/>
      <c r="D40" s="212"/>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row>
    <row r="41" spans="1:30" ht="18.95" customHeight="1" x14ac:dyDescent="0.3">
      <c r="A41" s="208"/>
      <c r="B41" s="209"/>
      <c r="C41" s="212"/>
      <c r="D41" s="212"/>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row>
    <row r="42" spans="1:30" ht="18.95" customHeight="1" x14ac:dyDescent="0.3">
      <c r="A42" s="208"/>
      <c r="B42" s="209"/>
      <c r="C42" s="213" t="s">
        <v>182</v>
      </c>
      <c r="D42" s="205"/>
      <c r="E42" s="221"/>
      <c r="F42" s="227"/>
      <c r="G42" s="227"/>
      <c r="H42" s="227"/>
      <c r="I42" s="227"/>
      <c r="J42" s="227"/>
      <c r="K42" s="227"/>
      <c r="L42" s="227"/>
      <c r="M42" s="227"/>
      <c r="N42" s="227"/>
      <c r="O42" s="227"/>
      <c r="P42" s="228"/>
      <c r="Q42" s="213" t="s">
        <v>183</v>
      </c>
      <c r="R42" s="205"/>
      <c r="S42" s="212"/>
      <c r="T42" s="212"/>
      <c r="U42" s="212"/>
      <c r="V42" s="212"/>
      <c r="W42" s="212"/>
      <c r="X42" s="212"/>
      <c r="Y42" s="212"/>
      <c r="Z42" s="212"/>
      <c r="AA42" s="212"/>
      <c r="AB42" s="212"/>
      <c r="AC42" s="212"/>
      <c r="AD42" s="212"/>
    </row>
    <row r="43" spans="1:30" ht="18.95" customHeight="1" x14ac:dyDescent="0.3">
      <c r="A43" s="210"/>
      <c r="B43" s="211"/>
      <c r="C43" s="205"/>
      <c r="D43" s="205"/>
      <c r="E43" s="229"/>
      <c r="F43" s="230"/>
      <c r="G43" s="230"/>
      <c r="H43" s="230"/>
      <c r="I43" s="230"/>
      <c r="J43" s="230"/>
      <c r="K43" s="230"/>
      <c r="L43" s="230"/>
      <c r="M43" s="230"/>
      <c r="N43" s="230"/>
      <c r="O43" s="230"/>
      <c r="P43" s="231"/>
      <c r="Q43" s="205"/>
      <c r="R43" s="205"/>
      <c r="S43" s="212"/>
      <c r="T43" s="212"/>
      <c r="U43" s="212"/>
      <c r="V43" s="212"/>
      <c r="W43" s="212"/>
      <c r="X43" s="212"/>
      <c r="Y43" s="212"/>
      <c r="Z43" s="212"/>
      <c r="AA43" s="212"/>
      <c r="AB43" s="212"/>
      <c r="AC43" s="212"/>
      <c r="AD43" s="212"/>
    </row>
    <row r="44" spans="1:30" ht="9.9499999999999993" customHeight="1" x14ac:dyDescent="0.3">
      <c r="A44" s="220"/>
      <c r="B44" s="220"/>
      <c r="C44" s="220"/>
      <c r="D44" s="220"/>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row>
    <row r="45" spans="1:30" ht="18.95" customHeight="1" x14ac:dyDescent="0.3">
      <c r="A45" s="205" t="s">
        <v>179</v>
      </c>
      <c r="B45" s="205"/>
      <c r="C45" s="205" t="s">
        <v>180</v>
      </c>
      <c r="D45" s="205"/>
      <c r="E45" s="205"/>
      <c r="F45" s="205"/>
      <c r="G45" s="205"/>
      <c r="H45" s="205"/>
      <c r="I45" s="205"/>
      <c r="J45" s="205"/>
      <c r="K45" s="205"/>
      <c r="L45" s="205"/>
      <c r="M45" s="205"/>
      <c r="N45" s="205"/>
      <c r="O45" s="205"/>
      <c r="P45" s="205"/>
      <c r="Q45" s="205" t="s">
        <v>181</v>
      </c>
      <c r="R45" s="205"/>
      <c r="S45" s="205"/>
      <c r="T45" s="205"/>
      <c r="U45" s="205"/>
      <c r="V45" s="205"/>
      <c r="W45" s="205"/>
      <c r="X45" s="205"/>
      <c r="Y45" s="205"/>
      <c r="Z45" s="205"/>
      <c r="AA45" s="205"/>
      <c r="AB45" s="205"/>
      <c r="AC45" s="205"/>
      <c r="AD45" s="205"/>
    </row>
    <row r="46" spans="1:30" ht="18.95" customHeight="1" x14ac:dyDescent="0.3">
      <c r="A46" s="206">
        <v>4</v>
      </c>
      <c r="B46" s="207"/>
      <c r="C46" s="212"/>
      <c r="D46" s="212"/>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row>
    <row r="47" spans="1:30" ht="18.95" customHeight="1" x14ac:dyDescent="0.3">
      <c r="A47" s="208"/>
      <c r="B47" s="209"/>
      <c r="C47" s="212"/>
      <c r="D47" s="212"/>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row>
    <row r="48" spans="1:30" ht="18.95" customHeight="1" x14ac:dyDescent="0.3">
      <c r="A48" s="208"/>
      <c r="B48" s="209"/>
      <c r="C48" s="212"/>
      <c r="D48" s="212"/>
      <c r="E48" s="212"/>
      <c r="F48" s="212"/>
      <c r="G48" s="212"/>
      <c r="H48" s="212"/>
      <c r="I48" s="212"/>
      <c r="J48" s="212"/>
      <c r="K48" s="212"/>
      <c r="L48" s="212"/>
      <c r="M48" s="212"/>
      <c r="N48" s="212"/>
      <c r="O48" s="212"/>
      <c r="P48" s="212"/>
      <c r="Q48" s="212"/>
      <c r="R48" s="212"/>
      <c r="S48" s="212"/>
      <c r="T48" s="212"/>
      <c r="U48" s="212"/>
      <c r="V48" s="212"/>
      <c r="W48" s="212"/>
      <c r="X48" s="212"/>
      <c r="Y48" s="212"/>
      <c r="Z48" s="212"/>
      <c r="AA48" s="212"/>
      <c r="AB48" s="212"/>
      <c r="AC48" s="212"/>
      <c r="AD48" s="212"/>
    </row>
    <row r="49" spans="1:30" ht="18.95" customHeight="1" x14ac:dyDescent="0.3">
      <c r="A49" s="208"/>
      <c r="B49" s="209"/>
      <c r="C49" s="212"/>
      <c r="D49" s="212"/>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row>
    <row r="50" spans="1:30" ht="18.95" customHeight="1" x14ac:dyDescent="0.3">
      <c r="A50" s="208"/>
      <c r="B50" s="209"/>
      <c r="C50" s="212"/>
      <c r="D50" s="212"/>
      <c r="E50" s="212"/>
      <c r="F50" s="212"/>
      <c r="G50" s="212"/>
      <c r="H50" s="212"/>
      <c r="I50" s="212"/>
      <c r="J50" s="212"/>
      <c r="K50" s="212"/>
      <c r="L50" s="212"/>
      <c r="M50" s="212"/>
      <c r="N50" s="212"/>
      <c r="O50" s="212"/>
      <c r="P50" s="212"/>
      <c r="Q50" s="212"/>
      <c r="R50" s="212"/>
      <c r="S50" s="212"/>
      <c r="T50" s="212"/>
      <c r="U50" s="212"/>
      <c r="V50" s="212"/>
      <c r="W50" s="212"/>
      <c r="X50" s="212"/>
      <c r="Y50" s="212"/>
      <c r="Z50" s="212"/>
      <c r="AA50" s="212"/>
      <c r="AB50" s="212"/>
      <c r="AC50" s="212"/>
      <c r="AD50" s="212"/>
    </row>
    <row r="51" spans="1:30" ht="18.95" customHeight="1" x14ac:dyDescent="0.3">
      <c r="A51" s="208"/>
      <c r="B51" s="209"/>
      <c r="C51" s="212"/>
      <c r="D51" s="212"/>
      <c r="E51" s="212"/>
      <c r="F51" s="212"/>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row>
    <row r="52" spans="1:30" ht="18.95" customHeight="1" x14ac:dyDescent="0.3">
      <c r="A52" s="208"/>
      <c r="B52" s="209"/>
      <c r="C52" s="212"/>
      <c r="D52" s="212"/>
      <c r="E52" s="212"/>
      <c r="F52" s="212"/>
      <c r="G52" s="212"/>
      <c r="H52" s="212"/>
      <c r="I52" s="212"/>
      <c r="J52" s="212"/>
      <c r="K52" s="212"/>
      <c r="L52" s="212"/>
      <c r="M52" s="212"/>
      <c r="N52" s="212"/>
      <c r="O52" s="212"/>
      <c r="P52" s="212"/>
      <c r="Q52" s="212"/>
      <c r="R52" s="212"/>
      <c r="S52" s="212"/>
      <c r="T52" s="212"/>
      <c r="U52" s="212"/>
      <c r="V52" s="212"/>
      <c r="W52" s="212"/>
      <c r="X52" s="212"/>
      <c r="Y52" s="212"/>
      <c r="Z52" s="212"/>
      <c r="AA52" s="212"/>
      <c r="AB52" s="212"/>
      <c r="AC52" s="212"/>
      <c r="AD52" s="212"/>
    </row>
    <row r="53" spans="1:30" ht="18.95" customHeight="1" x14ac:dyDescent="0.3">
      <c r="A53" s="208"/>
      <c r="B53" s="209"/>
      <c r="C53" s="212"/>
      <c r="D53" s="212"/>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row>
    <row r="54" spans="1:30" ht="18.95" customHeight="1" x14ac:dyDescent="0.3">
      <c r="A54" s="208"/>
      <c r="B54" s="209"/>
      <c r="C54" s="212"/>
      <c r="D54" s="212"/>
      <c r="E54" s="212"/>
      <c r="F54" s="212"/>
      <c r="G54" s="212"/>
      <c r="H54" s="212"/>
      <c r="I54" s="212"/>
      <c r="J54" s="212"/>
      <c r="K54" s="212"/>
      <c r="L54" s="212"/>
      <c r="M54" s="212"/>
      <c r="N54" s="212"/>
      <c r="O54" s="212"/>
      <c r="P54" s="212"/>
      <c r="Q54" s="212"/>
      <c r="R54" s="212"/>
      <c r="S54" s="212"/>
      <c r="T54" s="212"/>
      <c r="U54" s="212"/>
      <c r="V54" s="212"/>
      <c r="W54" s="212"/>
      <c r="X54" s="212"/>
      <c r="Y54" s="212"/>
      <c r="Z54" s="212"/>
      <c r="AA54" s="212"/>
      <c r="AB54" s="212"/>
      <c r="AC54" s="212"/>
      <c r="AD54" s="212"/>
    </row>
    <row r="55" spans="1:30" ht="18.95" customHeight="1" x14ac:dyDescent="0.3">
      <c r="A55" s="208"/>
      <c r="B55" s="209"/>
      <c r="C55" s="212"/>
      <c r="D55" s="212"/>
      <c r="E55" s="212"/>
      <c r="F55" s="212"/>
      <c r="G55" s="212"/>
      <c r="H55" s="212"/>
      <c r="I55" s="212"/>
      <c r="J55" s="212"/>
      <c r="K55" s="212"/>
      <c r="L55" s="212"/>
      <c r="M55" s="212"/>
      <c r="N55" s="212"/>
      <c r="O55" s="212"/>
      <c r="P55" s="212"/>
      <c r="Q55" s="212"/>
      <c r="R55" s="212"/>
      <c r="S55" s="212"/>
      <c r="T55" s="212"/>
      <c r="U55" s="212"/>
      <c r="V55" s="212"/>
      <c r="W55" s="212"/>
      <c r="X55" s="212"/>
      <c r="Y55" s="212"/>
      <c r="Z55" s="212"/>
      <c r="AA55" s="212"/>
      <c r="AB55" s="212"/>
      <c r="AC55" s="212"/>
      <c r="AD55" s="212"/>
    </row>
    <row r="56" spans="1:30" ht="18.95" customHeight="1" x14ac:dyDescent="0.3">
      <c r="A56" s="208"/>
      <c r="B56" s="209"/>
      <c r="C56" s="213" t="s">
        <v>182</v>
      </c>
      <c r="D56" s="205"/>
      <c r="E56" s="243"/>
      <c r="F56" s="244"/>
      <c r="G56" s="244"/>
      <c r="H56" s="244"/>
      <c r="I56" s="244"/>
      <c r="J56" s="244"/>
      <c r="K56" s="244"/>
      <c r="L56" s="244"/>
      <c r="M56" s="244"/>
      <c r="N56" s="244"/>
      <c r="O56" s="244"/>
      <c r="P56" s="245"/>
      <c r="Q56" s="213" t="s">
        <v>183</v>
      </c>
      <c r="R56" s="205"/>
      <c r="S56" s="212"/>
      <c r="T56" s="212"/>
      <c r="U56" s="212"/>
      <c r="V56" s="212"/>
      <c r="W56" s="212"/>
      <c r="X56" s="212"/>
      <c r="Y56" s="212"/>
      <c r="Z56" s="212"/>
      <c r="AA56" s="212"/>
      <c r="AB56" s="212"/>
      <c r="AC56" s="212"/>
      <c r="AD56" s="212"/>
    </row>
    <row r="57" spans="1:30" ht="18.95" customHeight="1" x14ac:dyDescent="0.3">
      <c r="A57" s="210"/>
      <c r="B57" s="211"/>
      <c r="C57" s="205"/>
      <c r="D57" s="205"/>
      <c r="E57" s="246"/>
      <c r="F57" s="247"/>
      <c r="G57" s="247"/>
      <c r="H57" s="247"/>
      <c r="I57" s="247"/>
      <c r="J57" s="247"/>
      <c r="K57" s="247"/>
      <c r="L57" s="247"/>
      <c r="M57" s="247"/>
      <c r="N57" s="247"/>
      <c r="O57" s="247"/>
      <c r="P57" s="248"/>
      <c r="Q57" s="205"/>
      <c r="R57" s="205"/>
      <c r="S57" s="212"/>
      <c r="T57" s="212"/>
      <c r="U57" s="212"/>
      <c r="V57" s="212"/>
      <c r="W57" s="212"/>
      <c r="X57" s="212"/>
      <c r="Y57" s="212"/>
      <c r="Z57" s="212"/>
      <c r="AA57" s="212"/>
      <c r="AB57" s="212"/>
      <c r="AC57" s="212"/>
      <c r="AD57" s="212"/>
    </row>
    <row r="58" spans="1:30" ht="9.9499999999999993" customHeight="1" x14ac:dyDescent="0.3">
      <c r="A58" s="220"/>
      <c r="B58" s="220"/>
      <c r="C58" s="220"/>
      <c r="D58" s="220"/>
      <c r="E58" s="220"/>
      <c r="F58" s="220"/>
      <c r="G58" s="220"/>
      <c r="H58" s="220"/>
      <c r="I58" s="220"/>
      <c r="J58" s="220"/>
      <c r="K58" s="220"/>
      <c r="L58" s="220"/>
      <c r="M58" s="220"/>
      <c r="N58" s="220"/>
      <c r="O58" s="220"/>
      <c r="P58" s="220"/>
      <c r="Q58" s="220"/>
      <c r="R58" s="220"/>
      <c r="S58" s="220"/>
      <c r="T58" s="220"/>
      <c r="U58" s="220"/>
      <c r="V58" s="220"/>
      <c r="W58" s="220"/>
      <c r="X58" s="220"/>
      <c r="Y58" s="220"/>
      <c r="Z58" s="220"/>
      <c r="AA58" s="220"/>
      <c r="AB58" s="220"/>
      <c r="AC58" s="220"/>
      <c r="AD58" s="220"/>
    </row>
    <row r="59" spans="1:30" ht="18.95" customHeight="1" x14ac:dyDescent="0.3">
      <c r="A59" s="205" t="s">
        <v>179</v>
      </c>
      <c r="B59" s="205"/>
      <c r="C59" s="205" t="s">
        <v>180</v>
      </c>
      <c r="D59" s="205"/>
      <c r="E59" s="205"/>
      <c r="F59" s="205"/>
      <c r="G59" s="205"/>
      <c r="H59" s="205"/>
      <c r="I59" s="205"/>
      <c r="J59" s="205"/>
      <c r="K59" s="205"/>
      <c r="L59" s="205"/>
      <c r="M59" s="205"/>
      <c r="N59" s="205"/>
      <c r="O59" s="205"/>
      <c r="P59" s="205"/>
      <c r="Q59" s="205" t="s">
        <v>181</v>
      </c>
      <c r="R59" s="205"/>
      <c r="S59" s="205"/>
      <c r="T59" s="205"/>
      <c r="U59" s="205"/>
      <c r="V59" s="205"/>
      <c r="W59" s="205"/>
      <c r="X59" s="205"/>
      <c r="Y59" s="205"/>
      <c r="Z59" s="205"/>
      <c r="AA59" s="205"/>
      <c r="AB59" s="205"/>
      <c r="AC59" s="205"/>
      <c r="AD59" s="205"/>
    </row>
    <row r="60" spans="1:30" ht="18.95" customHeight="1" x14ac:dyDescent="0.3">
      <c r="A60" s="206">
        <v>5</v>
      </c>
      <c r="B60" s="207"/>
      <c r="C60" s="212"/>
      <c r="D60" s="212"/>
      <c r="E60" s="212"/>
      <c r="F60" s="212"/>
      <c r="G60" s="212"/>
      <c r="H60" s="212"/>
      <c r="I60" s="212"/>
      <c r="J60" s="212"/>
      <c r="K60" s="212"/>
      <c r="L60" s="212"/>
      <c r="M60" s="212"/>
      <c r="N60" s="212"/>
      <c r="O60" s="212"/>
      <c r="P60" s="212"/>
      <c r="Q60" s="212"/>
      <c r="R60" s="212"/>
      <c r="S60" s="212"/>
      <c r="T60" s="212"/>
      <c r="U60" s="212"/>
      <c r="V60" s="212"/>
      <c r="W60" s="212"/>
      <c r="X60" s="212"/>
      <c r="Y60" s="212"/>
      <c r="Z60" s="212"/>
      <c r="AA60" s="212"/>
      <c r="AB60" s="212"/>
      <c r="AC60" s="212"/>
      <c r="AD60" s="212"/>
    </row>
    <row r="61" spans="1:30" ht="18.95" customHeight="1" x14ac:dyDescent="0.3">
      <c r="A61" s="208"/>
      <c r="B61" s="209"/>
      <c r="C61" s="212"/>
      <c r="D61" s="212"/>
      <c r="E61" s="212"/>
      <c r="F61" s="212"/>
      <c r="G61" s="212"/>
      <c r="H61" s="212"/>
      <c r="I61" s="212"/>
      <c r="J61" s="212"/>
      <c r="K61" s="212"/>
      <c r="L61" s="212"/>
      <c r="M61" s="212"/>
      <c r="N61" s="212"/>
      <c r="O61" s="212"/>
      <c r="P61" s="212"/>
      <c r="Q61" s="212"/>
      <c r="R61" s="212"/>
      <c r="S61" s="212"/>
      <c r="T61" s="212"/>
      <c r="U61" s="212"/>
      <c r="V61" s="212"/>
      <c r="W61" s="212"/>
      <c r="X61" s="212"/>
      <c r="Y61" s="212"/>
      <c r="Z61" s="212"/>
      <c r="AA61" s="212"/>
      <c r="AB61" s="212"/>
      <c r="AC61" s="212"/>
      <c r="AD61" s="212"/>
    </row>
    <row r="62" spans="1:30" ht="18.95" customHeight="1" x14ac:dyDescent="0.3">
      <c r="A62" s="208"/>
      <c r="B62" s="209"/>
      <c r="C62" s="212"/>
      <c r="D62" s="212"/>
      <c r="E62" s="212"/>
      <c r="F62" s="212"/>
      <c r="G62" s="212"/>
      <c r="H62" s="212"/>
      <c r="I62" s="212"/>
      <c r="J62" s="212"/>
      <c r="K62" s="212"/>
      <c r="L62" s="212"/>
      <c r="M62" s="212"/>
      <c r="N62" s="212"/>
      <c r="O62" s="212"/>
      <c r="P62" s="212"/>
      <c r="Q62" s="212"/>
      <c r="R62" s="212"/>
      <c r="S62" s="212"/>
      <c r="T62" s="212"/>
      <c r="U62" s="212"/>
      <c r="V62" s="212"/>
      <c r="W62" s="212"/>
      <c r="X62" s="212"/>
      <c r="Y62" s="212"/>
      <c r="Z62" s="212"/>
      <c r="AA62" s="212"/>
      <c r="AB62" s="212"/>
      <c r="AC62" s="212"/>
      <c r="AD62" s="212"/>
    </row>
    <row r="63" spans="1:30" ht="18.95" customHeight="1" x14ac:dyDescent="0.3">
      <c r="A63" s="208"/>
      <c r="B63" s="209"/>
      <c r="C63" s="212"/>
      <c r="D63" s="212"/>
      <c r="E63" s="212"/>
      <c r="F63" s="212"/>
      <c r="G63" s="212"/>
      <c r="H63" s="212"/>
      <c r="I63" s="212"/>
      <c r="J63" s="212"/>
      <c r="K63" s="212"/>
      <c r="L63" s="212"/>
      <c r="M63" s="212"/>
      <c r="N63" s="212"/>
      <c r="O63" s="212"/>
      <c r="P63" s="212"/>
      <c r="Q63" s="212"/>
      <c r="R63" s="212"/>
      <c r="S63" s="212"/>
      <c r="T63" s="212"/>
      <c r="U63" s="212"/>
      <c r="V63" s="212"/>
      <c r="W63" s="212"/>
      <c r="X63" s="212"/>
      <c r="Y63" s="212"/>
      <c r="Z63" s="212"/>
      <c r="AA63" s="212"/>
      <c r="AB63" s="212"/>
      <c r="AC63" s="212"/>
      <c r="AD63" s="212"/>
    </row>
    <row r="64" spans="1:30" ht="18.95" customHeight="1" x14ac:dyDescent="0.3">
      <c r="A64" s="208"/>
      <c r="B64" s="209"/>
      <c r="C64" s="212"/>
      <c r="D64" s="212"/>
      <c r="E64" s="212"/>
      <c r="F64" s="212"/>
      <c r="G64" s="212"/>
      <c r="H64" s="212"/>
      <c r="I64" s="212"/>
      <c r="J64" s="212"/>
      <c r="K64" s="212"/>
      <c r="L64" s="212"/>
      <c r="M64" s="212"/>
      <c r="N64" s="212"/>
      <c r="O64" s="212"/>
      <c r="P64" s="212"/>
      <c r="Q64" s="212"/>
      <c r="R64" s="212"/>
      <c r="S64" s="212"/>
      <c r="T64" s="212"/>
      <c r="U64" s="212"/>
      <c r="V64" s="212"/>
      <c r="W64" s="212"/>
      <c r="X64" s="212"/>
      <c r="Y64" s="212"/>
      <c r="Z64" s="212"/>
      <c r="AA64" s="212"/>
      <c r="AB64" s="212"/>
      <c r="AC64" s="212"/>
      <c r="AD64" s="212"/>
    </row>
    <row r="65" spans="1:30" ht="18.95" customHeight="1" x14ac:dyDescent="0.3">
      <c r="A65" s="208"/>
      <c r="B65" s="209"/>
      <c r="C65" s="212"/>
      <c r="D65" s="212"/>
      <c r="E65" s="212"/>
      <c r="F65" s="212"/>
      <c r="G65" s="212"/>
      <c r="H65" s="212"/>
      <c r="I65" s="212"/>
      <c r="J65" s="212"/>
      <c r="K65" s="212"/>
      <c r="L65" s="212"/>
      <c r="M65" s="212"/>
      <c r="N65" s="212"/>
      <c r="O65" s="212"/>
      <c r="P65" s="212"/>
      <c r="Q65" s="212"/>
      <c r="R65" s="212"/>
      <c r="S65" s="212"/>
      <c r="T65" s="212"/>
      <c r="U65" s="212"/>
      <c r="V65" s="212"/>
      <c r="W65" s="212"/>
      <c r="X65" s="212"/>
      <c r="Y65" s="212"/>
      <c r="Z65" s="212"/>
      <c r="AA65" s="212"/>
      <c r="AB65" s="212"/>
      <c r="AC65" s="212"/>
      <c r="AD65" s="212"/>
    </row>
    <row r="66" spans="1:30" ht="18.95" customHeight="1" x14ac:dyDescent="0.3">
      <c r="A66" s="208"/>
      <c r="B66" s="209"/>
      <c r="C66" s="212"/>
      <c r="D66" s="212"/>
      <c r="E66" s="212"/>
      <c r="F66" s="212"/>
      <c r="G66" s="212"/>
      <c r="H66" s="212"/>
      <c r="I66" s="212"/>
      <c r="J66" s="212"/>
      <c r="K66" s="212"/>
      <c r="L66" s="212"/>
      <c r="M66" s="212"/>
      <c r="N66" s="212"/>
      <c r="O66" s="212"/>
      <c r="P66" s="212"/>
      <c r="Q66" s="212"/>
      <c r="R66" s="212"/>
      <c r="S66" s="212"/>
      <c r="T66" s="212"/>
      <c r="U66" s="212"/>
      <c r="V66" s="212"/>
      <c r="W66" s="212"/>
      <c r="X66" s="212"/>
      <c r="Y66" s="212"/>
      <c r="Z66" s="212"/>
      <c r="AA66" s="212"/>
      <c r="AB66" s="212"/>
      <c r="AC66" s="212"/>
      <c r="AD66" s="212"/>
    </row>
    <row r="67" spans="1:30" ht="18.95" customHeight="1" x14ac:dyDescent="0.3">
      <c r="A67" s="208"/>
      <c r="B67" s="209"/>
      <c r="C67" s="212"/>
      <c r="D67" s="212"/>
      <c r="E67" s="212"/>
      <c r="F67" s="212"/>
      <c r="G67" s="212"/>
      <c r="H67" s="212"/>
      <c r="I67" s="212"/>
      <c r="J67" s="212"/>
      <c r="K67" s="212"/>
      <c r="L67" s="212"/>
      <c r="M67" s="212"/>
      <c r="N67" s="212"/>
      <c r="O67" s="212"/>
      <c r="P67" s="212"/>
      <c r="Q67" s="212"/>
      <c r="R67" s="212"/>
      <c r="S67" s="212"/>
      <c r="T67" s="212"/>
      <c r="U67" s="212"/>
      <c r="V67" s="212"/>
      <c r="W67" s="212"/>
      <c r="X67" s="212"/>
      <c r="Y67" s="212"/>
      <c r="Z67" s="212"/>
      <c r="AA67" s="212"/>
      <c r="AB67" s="212"/>
      <c r="AC67" s="212"/>
      <c r="AD67" s="212"/>
    </row>
    <row r="68" spans="1:30" ht="18.95" customHeight="1" x14ac:dyDescent="0.3">
      <c r="A68" s="208"/>
      <c r="B68" s="209"/>
      <c r="C68" s="212"/>
      <c r="D68" s="212"/>
      <c r="E68" s="212"/>
      <c r="F68" s="212"/>
      <c r="G68" s="212"/>
      <c r="H68" s="212"/>
      <c r="I68" s="212"/>
      <c r="J68" s="212"/>
      <c r="K68" s="212"/>
      <c r="L68" s="212"/>
      <c r="M68" s="212"/>
      <c r="N68" s="212"/>
      <c r="O68" s="212"/>
      <c r="P68" s="212"/>
      <c r="Q68" s="212"/>
      <c r="R68" s="212"/>
      <c r="S68" s="212"/>
      <c r="T68" s="212"/>
      <c r="U68" s="212"/>
      <c r="V68" s="212"/>
      <c r="W68" s="212"/>
      <c r="X68" s="212"/>
      <c r="Y68" s="212"/>
      <c r="Z68" s="212"/>
      <c r="AA68" s="212"/>
      <c r="AB68" s="212"/>
      <c r="AC68" s="212"/>
      <c r="AD68" s="212"/>
    </row>
    <row r="69" spans="1:30" ht="18.95" customHeight="1" x14ac:dyDescent="0.3">
      <c r="A69" s="208"/>
      <c r="B69" s="209"/>
      <c r="C69" s="212"/>
      <c r="D69" s="212"/>
      <c r="E69" s="212"/>
      <c r="F69" s="212"/>
      <c r="G69" s="212"/>
      <c r="H69" s="212"/>
      <c r="I69" s="212"/>
      <c r="J69" s="212"/>
      <c r="K69" s="212"/>
      <c r="L69" s="212"/>
      <c r="M69" s="212"/>
      <c r="N69" s="212"/>
      <c r="O69" s="212"/>
      <c r="P69" s="212"/>
      <c r="Q69" s="212"/>
      <c r="R69" s="212"/>
      <c r="S69" s="212"/>
      <c r="T69" s="212"/>
      <c r="U69" s="212"/>
      <c r="V69" s="212"/>
      <c r="W69" s="212"/>
      <c r="X69" s="212"/>
      <c r="Y69" s="212"/>
      <c r="Z69" s="212"/>
      <c r="AA69" s="212"/>
      <c r="AB69" s="212"/>
      <c r="AC69" s="212"/>
      <c r="AD69" s="212"/>
    </row>
    <row r="70" spans="1:30" ht="18.95" customHeight="1" x14ac:dyDescent="0.3">
      <c r="A70" s="208"/>
      <c r="B70" s="209"/>
      <c r="C70" s="213" t="s">
        <v>182</v>
      </c>
      <c r="D70" s="205"/>
      <c r="E70" s="249"/>
      <c r="F70" s="250"/>
      <c r="G70" s="250"/>
      <c r="H70" s="250"/>
      <c r="I70" s="250"/>
      <c r="J70" s="250"/>
      <c r="K70" s="250"/>
      <c r="L70" s="250"/>
      <c r="M70" s="250"/>
      <c r="N70" s="250"/>
      <c r="O70" s="250"/>
      <c r="P70" s="251"/>
      <c r="Q70" s="213" t="s">
        <v>183</v>
      </c>
      <c r="R70" s="205"/>
      <c r="S70" s="212"/>
      <c r="T70" s="212"/>
      <c r="U70" s="212"/>
      <c r="V70" s="212"/>
      <c r="W70" s="212"/>
      <c r="X70" s="212"/>
      <c r="Y70" s="212"/>
      <c r="Z70" s="212"/>
      <c r="AA70" s="212"/>
      <c r="AB70" s="212"/>
      <c r="AC70" s="212"/>
      <c r="AD70" s="212"/>
    </row>
    <row r="71" spans="1:30" ht="18.95" customHeight="1" x14ac:dyDescent="0.3">
      <c r="A71" s="210"/>
      <c r="B71" s="211"/>
      <c r="C71" s="205"/>
      <c r="D71" s="205"/>
      <c r="E71" s="252"/>
      <c r="F71" s="253"/>
      <c r="G71" s="253"/>
      <c r="H71" s="253"/>
      <c r="I71" s="253"/>
      <c r="J71" s="253"/>
      <c r="K71" s="253"/>
      <c r="L71" s="253"/>
      <c r="M71" s="253"/>
      <c r="N71" s="253"/>
      <c r="O71" s="253"/>
      <c r="P71" s="254"/>
      <c r="Q71" s="205"/>
      <c r="R71" s="205"/>
      <c r="S71" s="212"/>
      <c r="T71" s="212"/>
      <c r="U71" s="212"/>
      <c r="V71" s="212"/>
      <c r="W71" s="212"/>
      <c r="X71" s="212"/>
      <c r="Y71" s="212"/>
      <c r="Z71" s="212"/>
      <c r="AA71" s="212"/>
      <c r="AB71" s="212"/>
      <c r="AC71" s="212"/>
      <c r="AD71" s="212"/>
    </row>
  </sheetData>
  <mergeCells count="55">
    <mergeCell ref="Q70:R71"/>
    <mergeCell ref="S70:AD71"/>
    <mergeCell ref="S56:AD57"/>
    <mergeCell ref="A58:AD58"/>
    <mergeCell ref="A59:B59"/>
    <mergeCell ref="C59:P59"/>
    <mergeCell ref="Q59:AD59"/>
    <mergeCell ref="A60:B71"/>
    <mergeCell ref="C60:P69"/>
    <mergeCell ref="Q60:AD69"/>
    <mergeCell ref="C70:D71"/>
    <mergeCell ref="E70:P71"/>
    <mergeCell ref="A44:AD44"/>
    <mergeCell ref="A45:B45"/>
    <mergeCell ref="C45:P45"/>
    <mergeCell ref="Q45:AD45"/>
    <mergeCell ref="A46:B57"/>
    <mergeCell ref="C46:P55"/>
    <mergeCell ref="Q46:AD55"/>
    <mergeCell ref="C56:D57"/>
    <mergeCell ref="E56:P57"/>
    <mergeCell ref="Q56:R57"/>
    <mergeCell ref="A32:B43"/>
    <mergeCell ref="C32:P41"/>
    <mergeCell ref="Q32:AD41"/>
    <mergeCell ref="C42:D43"/>
    <mergeCell ref="E42:P43"/>
    <mergeCell ref="Q42:R43"/>
    <mergeCell ref="S42:AD43"/>
    <mergeCell ref="A30:AD30"/>
    <mergeCell ref="A31:B31"/>
    <mergeCell ref="C31:P31"/>
    <mergeCell ref="Q31:AD31"/>
    <mergeCell ref="A18:B29"/>
    <mergeCell ref="C18:P27"/>
    <mergeCell ref="Q18:AD27"/>
    <mergeCell ref="C28:D29"/>
    <mergeCell ref="E28:P29"/>
    <mergeCell ref="A16:AD16"/>
    <mergeCell ref="A17:B17"/>
    <mergeCell ref="C17:P17"/>
    <mergeCell ref="Q17:AD17"/>
    <mergeCell ref="Q28:R29"/>
    <mergeCell ref="S28:AD29"/>
    <mergeCell ref="A1:AD2"/>
    <mergeCell ref="A3:B3"/>
    <mergeCell ref="C3:P3"/>
    <mergeCell ref="Q3:AD3"/>
    <mergeCell ref="A4:B15"/>
    <mergeCell ref="C4:P13"/>
    <mergeCell ref="Q4:AD13"/>
    <mergeCell ref="C14:D15"/>
    <mergeCell ref="E14:P15"/>
    <mergeCell ref="Q14:R15"/>
    <mergeCell ref="S14:AD15"/>
  </mergeCells>
  <phoneticPr fontId="1" type="noConversion"/>
  <pageMargins left="0.7" right="0.7" top="0.75" bottom="0.75" header="0.3" footer="0.3"/>
  <pageSetup paperSize="9" scale="5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C42F4-1D9F-4997-8B9D-0146ADBDBA72}">
  <dimension ref="A1:P43"/>
  <sheetViews>
    <sheetView zoomScale="85" zoomScaleNormal="85" workbookViewId="0">
      <selection activeCell="L21" sqref="L21"/>
    </sheetView>
  </sheetViews>
  <sheetFormatPr defaultRowHeight="16.5" x14ac:dyDescent="0.3"/>
  <sheetData>
    <row r="1" spans="1:9" x14ac:dyDescent="0.3">
      <c r="A1" s="255"/>
      <c r="B1" s="256"/>
      <c r="C1" s="256"/>
      <c r="D1" s="256"/>
      <c r="E1" s="256"/>
      <c r="F1" s="256"/>
      <c r="G1" s="256"/>
      <c r="H1" s="256"/>
      <c r="I1" s="257"/>
    </row>
    <row r="2" spans="1:9" x14ac:dyDescent="0.3">
      <c r="A2" s="258"/>
      <c r="B2" s="259"/>
      <c r="C2" s="259"/>
      <c r="D2" s="259"/>
      <c r="E2" s="259"/>
      <c r="F2" s="259"/>
      <c r="G2" s="259"/>
      <c r="H2" s="259"/>
      <c r="I2" s="260"/>
    </row>
    <row r="3" spans="1:9" x14ac:dyDescent="0.3">
      <c r="A3" s="258"/>
      <c r="B3" s="259"/>
      <c r="C3" s="259"/>
      <c r="D3" s="259"/>
      <c r="E3" s="259"/>
      <c r="F3" s="259"/>
      <c r="G3" s="259"/>
      <c r="H3" s="259"/>
      <c r="I3" s="260"/>
    </row>
    <row r="4" spans="1:9" x14ac:dyDescent="0.3">
      <c r="A4" s="258"/>
      <c r="B4" s="259"/>
      <c r="C4" s="259"/>
      <c r="D4" s="259"/>
      <c r="E4" s="259"/>
      <c r="F4" s="259"/>
      <c r="G4" s="259"/>
      <c r="H4" s="259"/>
      <c r="I4" s="260"/>
    </row>
    <row r="5" spans="1:9" x14ac:dyDescent="0.3">
      <c r="A5" s="258"/>
      <c r="B5" s="259"/>
      <c r="C5" s="259"/>
      <c r="D5" s="259"/>
      <c r="E5" s="259"/>
      <c r="F5" s="259"/>
      <c r="G5" s="259"/>
      <c r="H5" s="259"/>
      <c r="I5" s="260"/>
    </row>
    <row r="6" spans="1:9" x14ac:dyDescent="0.3">
      <c r="A6" s="258"/>
      <c r="B6" s="259"/>
      <c r="C6" s="259"/>
      <c r="D6" s="259"/>
      <c r="E6" s="259"/>
      <c r="F6" s="259"/>
      <c r="G6" s="259"/>
      <c r="H6" s="259"/>
      <c r="I6" s="260"/>
    </row>
    <row r="7" spans="1:9" x14ac:dyDescent="0.3">
      <c r="A7" s="258"/>
      <c r="B7" s="259"/>
      <c r="C7" s="259"/>
      <c r="D7" s="259"/>
      <c r="E7" s="259"/>
      <c r="F7" s="259"/>
      <c r="G7" s="259"/>
      <c r="H7" s="259"/>
      <c r="I7" s="260"/>
    </row>
    <row r="8" spans="1:9" x14ac:dyDescent="0.3">
      <c r="A8" s="258"/>
      <c r="B8" s="259"/>
      <c r="C8" s="259"/>
      <c r="D8" s="259"/>
      <c r="E8" s="259"/>
      <c r="F8" s="259"/>
      <c r="G8" s="259"/>
      <c r="H8" s="259"/>
      <c r="I8" s="260"/>
    </row>
    <row r="9" spans="1:9" x14ac:dyDescent="0.3">
      <c r="A9" s="258"/>
      <c r="B9" s="259"/>
      <c r="C9" s="259"/>
      <c r="D9" s="259"/>
      <c r="E9" s="259"/>
      <c r="F9" s="259"/>
      <c r="G9" s="259"/>
      <c r="H9" s="259"/>
      <c r="I9" s="260"/>
    </row>
    <row r="10" spans="1:9" x14ac:dyDescent="0.3">
      <c r="A10" s="258"/>
      <c r="B10" s="259"/>
      <c r="C10" s="259"/>
      <c r="D10" s="259"/>
      <c r="E10" s="259"/>
      <c r="F10" s="259"/>
      <c r="G10" s="259"/>
      <c r="H10" s="259"/>
      <c r="I10" s="260"/>
    </row>
    <row r="11" spans="1:9" x14ac:dyDescent="0.3">
      <c r="A11" s="258"/>
      <c r="B11" s="259"/>
      <c r="C11" s="259"/>
      <c r="D11" s="259"/>
      <c r="E11" s="259"/>
      <c r="F11" s="259"/>
      <c r="G11" s="259"/>
      <c r="H11" s="259"/>
      <c r="I11" s="260"/>
    </row>
    <row r="12" spans="1:9" x14ac:dyDescent="0.3">
      <c r="A12" s="258"/>
      <c r="B12" s="259"/>
      <c r="C12" s="259"/>
      <c r="D12" s="259"/>
      <c r="E12" s="259"/>
      <c r="F12" s="259"/>
      <c r="G12" s="259"/>
      <c r="H12" s="259"/>
      <c r="I12" s="260"/>
    </row>
    <row r="13" spans="1:9" x14ac:dyDescent="0.3">
      <c r="A13" s="258"/>
      <c r="B13" s="259"/>
      <c r="C13" s="259"/>
      <c r="D13" s="259"/>
      <c r="E13" s="259"/>
      <c r="F13" s="259"/>
      <c r="G13" s="259"/>
      <c r="H13" s="259"/>
      <c r="I13" s="260"/>
    </row>
    <row r="14" spans="1:9" x14ac:dyDescent="0.3">
      <c r="A14" s="258"/>
      <c r="B14" s="259"/>
      <c r="C14" s="259"/>
      <c r="D14" s="259"/>
      <c r="E14" s="259"/>
      <c r="F14" s="259"/>
      <c r="G14" s="259"/>
      <c r="H14" s="259"/>
      <c r="I14" s="260"/>
    </row>
    <row r="15" spans="1:9" x14ac:dyDescent="0.3">
      <c r="A15" s="258"/>
      <c r="B15" s="259"/>
      <c r="C15" s="259"/>
      <c r="D15" s="259"/>
      <c r="E15" s="259"/>
      <c r="F15" s="259"/>
      <c r="G15" s="259"/>
      <c r="H15" s="259"/>
      <c r="I15" s="260"/>
    </row>
    <row r="16" spans="1:9" x14ac:dyDescent="0.3">
      <c r="A16" s="258"/>
      <c r="B16" s="259"/>
      <c r="C16" s="259"/>
      <c r="D16" s="259"/>
      <c r="E16" s="259"/>
      <c r="F16" s="259"/>
      <c r="G16" s="259"/>
      <c r="H16" s="259"/>
      <c r="I16" s="260"/>
    </row>
    <row r="17" spans="1:9" x14ac:dyDescent="0.3">
      <c r="A17" s="258"/>
      <c r="B17" s="259"/>
      <c r="C17" s="259"/>
      <c r="D17" s="259"/>
      <c r="E17" s="259"/>
      <c r="F17" s="259"/>
      <c r="G17" s="259"/>
      <c r="H17" s="259"/>
      <c r="I17" s="260"/>
    </row>
    <row r="18" spans="1:9" x14ac:dyDescent="0.3">
      <c r="A18" s="258"/>
      <c r="B18" s="259"/>
      <c r="C18" s="259"/>
      <c r="D18" s="259"/>
      <c r="E18" s="259"/>
      <c r="F18" s="259"/>
      <c r="G18" s="259"/>
      <c r="H18" s="259"/>
      <c r="I18" s="260"/>
    </row>
    <row r="19" spans="1:9" x14ac:dyDescent="0.3">
      <c r="A19" s="258"/>
      <c r="B19" s="259"/>
      <c r="C19" s="259"/>
      <c r="D19" s="259"/>
      <c r="E19" s="259"/>
      <c r="F19" s="259"/>
      <c r="G19" s="259"/>
      <c r="H19" s="259"/>
      <c r="I19" s="260"/>
    </row>
    <row r="20" spans="1:9" x14ac:dyDescent="0.3">
      <c r="A20" s="258"/>
      <c r="B20" s="259"/>
      <c r="C20" s="259"/>
      <c r="D20" s="259"/>
      <c r="E20" s="259"/>
      <c r="F20" s="259"/>
      <c r="G20" s="259"/>
      <c r="H20" s="259"/>
      <c r="I20" s="260"/>
    </row>
    <row r="21" spans="1:9" x14ac:dyDescent="0.3">
      <c r="A21" s="258"/>
      <c r="B21" s="259"/>
      <c r="C21" s="259"/>
      <c r="D21" s="259"/>
      <c r="E21" s="259"/>
      <c r="F21" s="259"/>
      <c r="G21" s="259"/>
      <c r="H21" s="259"/>
      <c r="I21" s="260"/>
    </row>
    <row r="22" spans="1:9" x14ac:dyDescent="0.3">
      <c r="A22" s="258"/>
      <c r="B22" s="259"/>
      <c r="C22" s="259"/>
      <c r="D22" s="259"/>
      <c r="E22" s="259"/>
      <c r="F22" s="259"/>
      <c r="G22" s="259"/>
      <c r="H22" s="259"/>
      <c r="I22" s="260"/>
    </row>
    <row r="23" spans="1:9" x14ac:dyDescent="0.3">
      <c r="A23" s="258"/>
      <c r="B23" s="259"/>
      <c r="C23" s="259"/>
      <c r="D23" s="259"/>
      <c r="E23" s="259"/>
      <c r="F23" s="259"/>
      <c r="G23" s="259"/>
      <c r="H23" s="259"/>
      <c r="I23" s="260"/>
    </row>
    <row r="24" spans="1:9" x14ac:dyDescent="0.3">
      <c r="A24" s="258"/>
      <c r="B24" s="259"/>
      <c r="C24" s="259"/>
      <c r="D24" s="259"/>
      <c r="E24" s="259"/>
      <c r="F24" s="259"/>
      <c r="G24" s="259"/>
      <c r="H24" s="259"/>
      <c r="I24" s="260"/>
    </row>
    <row r="25" spans="1:9" x14ac:dyDescent="0.3">
      <c r="A25" s="258"/>
      <c r="B25" s="259"/>
      <c r="C25" s="259"/>
      <c r="D25" s="259"/>
      <c r="E25" s="259"/>
      <c r="F25" s="259"/>
      <c r="G25" s="259"/>
      <c r="H25" s="259"/>
      <c r="I25" s="260"/>
    </row>
    <row r="26" spans="1:9" x14ac:dyDescent="0.3">
      <c r="A26" s="258"/>
      <c r="B26" s="259"/>
      <c r="C26" s="259"/>
      <c r="D26" s="259"/>
      <c r="E26" s="259"/>
      <c r="F26" s="259"/>
      <c r="G26" s="259"/>
      <c r="H26" s="259"/>
      <c r="I26" s="260"/>
    </row>
    <row r="27" spans="1:9" x14ac:dyDescent="0.3">
      <c r="A27" s="258"/>
      <c r="B27" s="259"/>
      <c r="C27" s="259"/>
      <c r="D27" s="259"/>
      <c r="E27" s="259"/>
      <c r="F27" s="259"/>
      <c r="G27" s="259"/>
      <c r="H27" s="259"/>
      <c r="I27" s="260"/>
    </row>
    <row r="28" spans="1:9" x14ac:dyDescent="0.3">
      <c r="A28" s="258"/>
      <c r="B28" s="259"/>
      <c r="C28" s="259"/>
      <c r="D28" s="259"/>
      <c r="E28" s="259"/>
      <c r="F28" s="259"/>
      <c r="G28" s="259"/>
      <c r="H28" s="259"/>
      <c r="I28" s="260"/>
    </row>
    <row r="29" spans="1:9" x14ac:dyDescent="0.3">
      <c r="A29" s="258"/>
      <c r="B29" s="259"/>
      <c r="C29" s="259"/>
      <c r="D29" s="259"/>
      <c r="E29" s="259"/>
      <c r="F29" s="259"/>
      <c r="G29" s="259"/>
      <c r="H29" s="259"/>
      <c r="I29" s="260"/>
    </row>
    <row r="30" spans="1:9" x14ac:dyDescent="0.3">
      <c r="A30" s="258"/>
      <c r="B30" s="259"/>
      <c r="C30" s="259"/>
      <c r="D30" s="259"/>
      <c r="E30" s="259"/>
      <c r="F30" s="259"/>
      <c r="G30" s="259"/>
      <c r="H30" s="259"/>
      <c r="I30" s="260"/>
    </row>
    <row r="31" spans="1:9" x14ac:dyDescent="0.3">
      <c r="A31" s="258"/>
      <c r="B31" s="259"/>
      <c r="C31" s="259"/>
      <c r="D31" s="259"/>
      <c r="E31" s="259"/>
      <c r="F31" s="259"/>
      <c r="G31" s="259"/>
      <c r="H31" s="259"/>
      <c r="I31" s="260"/>
    </row>
    <row r="32" spans="1:9" x14ac:dyDescent="0.3">
      <c r="A32" s="258"/>
      <c r="B32" s="259"/>
      <c r="C32" s="259"/>
      <c r="D32" s="259"/>
      <c r="E32" s="259"/>
      <c r="F32" s="259"/>
      <c r="G32" s="259"/>
      <c r="H32" s="259"/>
      <c r="I32" s="260"/>
    </row>
    <row r="33" spans="1:16" x14ac:dyDescent="0.3">
      <c r="A33" s="258"/>
      <c r="B33" s="259"/>
      <c r="C33" s="259"/>
      <c r="D33" s="259"/>
      <c r="E33" s="259"/>
      <c r="F33" s="259"/>
      <c r="G33" s="259"/>
      <c r="H33" s="259"/>
      <c r="I33" s="260"/>
    </row>
    <row r="34" spans="1:16" x14ac:dyDescent="0.3">
      <c r="A34" s="258"/>
      <c r="B34" s="259"/>
      <c r="C34" s="259"/>
      <c r="D34" s="259"/>
      <c r="E34" s="259"/>
      <c r="F34" s="259"/>
      <c r="G34" s="259"/>
      <c r="H34" s="259"/>
      <c r="I34" s="260"/>
    </row>
    <row r="35" spans="1:16" x14ac:dyDescent="0.3">
      <c r="A35" s="258"/>
      <c r="B35" s="259"/>
      <c r="C35" s="259"/>
      <c r="D35" s="259"/>
      <c r="E35" s="259"/>
      <c r="F35" s="259"/>
      <c r="G35" s="259"/>
      <c r="H35" s="259"/>
      <c r="I35" s="260"/>
    </row>
    <row r="36" spans="1:16" x14ac:dyDescent="0.3">
      <c r="A36" s="258"/>
      <c r="B36" s="259"/>
      <c r="C36" s="259"/>
      <c r="D36" s="259"/>
      <c r="E36" s="259"/>
      <c r="F36" s="259"/>
      <c r="G36" s="259"/>
      <c r="H36" s="259"/>
      <c r="I36" s="260"/>
    </row>
    <row r="37" spans="1:16" x14ac:dyDescent="0.3">
      <c r="A37" s="258"/>
      <c r="B37" s="259"/>
      <c r="C37" s="259"/>
      <c r="D37" s="259"/>
      <c r="E37" s="259"/>
      <c r="F37" s="259"/>
      <c r="G37" s="259"/>
      <c r="H37" s="259"/>
      <c r="I37" s="260"/>
    </row>
    <row r="38" spans="1:16" x14ac:dyDescent="0.3">
      <c r="A38" s="258"/>
      <c r="B38" s="259"/>
      <c r="C38" s="259"/>
      <c r="D38" s="259"/>
      <c r="E38" s="259"/>
      <c r="F38" s="259"/>
      <c r="G38" s="259"/>
      <c r="H38" s="259"/>
      <c r="I38" s="260"/>
    </row>
    <row r="39" spans="1:16" x14ac:dyDescent="0.3">
      <c r="A39" s="258"/>
      <c r="B39" s="259"/>
      <c r="C39" s="259"/>
      <c r="D39" s="259"/>
      <c r="E39" s="259"/>
      <c r="F39" s="259"/>
      <c r="G39" s="259"/>
      <c r="H39" s="259"/>
      <c r="I39" s="260"/>
    </row>
    <row r="40" spans="1:16" x14ac:dyDescent="0.3">
      <c r="A40" s="258"/>
      <c r="B40" s="259"/>
      <c r="C40" s="259"/>
      <c r="D40" s="259"/>
      <c r="E40" s="259"/>
      <c r="F40" s="259"/>
      <c r="G40" s="259"/>
      <c r="H40" s="259"/>
      <c r="I40" s="260"/>
    </row>
    <row r="41" spans="1:16" x14ac:dyDescent="0.3">
      <c r="A41" s="258"/>
      <c r="B41" s="259"/>
      <c r="C41" s="259"/>
      <c r="D41" s="259"/>
      <c r="E41" s="259"/>
      <c r="F41" s="259"/>
      <c r="G41" s="259"/>
      <c r="H41" s="259"/>
      <c r="I41" s="260"/>
    </row>
    <row r="42" spans="1:16" x14ac:dyDescent="0.3">
      <c r="A42" s="258"/>
      <c r="B42" s="259"/>
      <c r="C42" s="259"/>
      <c r="D42" s="259"/>
      <c r="E42" s="261"/>
      <c r="F42" s="261"/>
      <c r="G42" s="261"/>
      <c r="H42" s="261"/>
      <c r="I42" s="262"/>
      <c r="J42" s="76"/>
      <c r="K42" s="76"/>
      <c r="L42" s="76"/>
      <c r="M42" s="76"/>
      <c r="N42" s="76"/>
      <c r="O42" s="76"/>
      <c r="P42" s="76"/>
    </row>
    <row r="43" spans="1:16" x14ac:dyDescent="0.3">
      <c r="A43" s="263"/>
      <c r="B43" s="264"/>
      <c r="C43" s="264"/>
      <c r="D43" s="264"/>
      <c r="E43" s="265"/>
      <c r="F43" s="265"/>
      <c r="G43" s="265"/>
      <c r="H43" s="265"/>
      <c r="I43" s="266"/>
      <c r="J43" s="76"/>
      <c r="K43" s="76"/>
      <c r="L43" s="76"/>
      <c r="M43" s="76"/>
      <c r="N43" s="76"/>
      <c r="O43" s="76"/>
      <c r="P43" s="76"/>
    </row>
  </sheetData>
  <mergeCells count="1">
    <mergeCell ref="A1:I43"/>
  </mergeCells>
  <phoneticPr fontId="1" type="noConversion"/>
  <printOptions horizontalCentered="1"/>
  <pageMargins left="0.31496062992125984" right="0.3149606299212598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249977111117893"/>
    <pageSetUpPr fitToPage="1"/>
  </sheetPr>
  <dimension ref="A1:R87"/>
  <sheetViews>
    <sheetView view="pageBreakPreview" zoomScale="80" zoomScaleNormal="130" zoomScaleSheetLayoutView="80" workbookViewId="0">
      <selection activeCell="N4" sqref="N4"/>
    </sheetView>
  </sheetViews>
  <sheetFormatPr defaultColWidth="9" defaultRowHeight="12" x14ac:dyDescent="0.3"/>
  <cols>
    <col min="1" max="1" width="3.875" style="10" customWidth="1"/>
    <col min="2" max="2" width="41.25" style="10" customWidth="1"/>
    <col min="3" max="3" width="18.625" style="10" customWidth="1"/>
    <col min="4" max="9" width="6.5" style="10" customWidth="1"/>
    <col min="10" max="10" width="25.5" style="10" customWidth="1"/>
    <col min="11" max="16384" width="9" style="10"/>
  </cols>
  <sheetData>
    <row r="1" spans="1:18" ht="27" customHeight="1" x14ac:dyDescent="0.3">
      <c r="A1" s="12" t="s">
        <v>52</v>
      </c>
    </row>
    <row r="2" spans="1:18" ht="20.100000000000001" customHeight="1" x14ac:dyDescent="0.3"/>
    <row r="3" spans="1:18" ht="35.1" customHeight="1" x14ac:dyDescent="0.3">
      <c r="A3" s="187" t="s">
        <v>53</v>
      </c>
      <c r="B3" s="187"/>
      <c r="C3" s="189"/>
      <c r="D3" s="189"/>
      <c r="E3" s="189"/>
      <c r="F3" s="189"/>
      <c r="G3" s="189"/>
      <c r="H3" s="189"/>
      <c r="I3" s="189"/>
      <c r="J3" s="183"/>
    </row>
    <row r="4" spans="1:18" ht="27" customHeight="1" x14ac:dyDescent="0.3">
      <c r="A4" s="69" t="s">
        <v>17</v>
      </c>
      <c r="B4" s="69" t="s">
        <v>55</v>
      </c>
      <c r="C4" s="69" t="s">
        <v>54</v>
      </c>
      <c r="D4" s="69" t="s">
        <v>56</v>
      </c>
      <c r="E4" s="69" t="s">
        <v>57</v>
      </c>
      <c r="F4" s="69" t="s">
        <v>58</v>
      </c>
      <c r="G4" s="69" t="s">
        <v>15</v>
      </c>
      <c r="H4" s="69" t="s">
        <v>16</v>
      </c>
      <c r="I4" s="69" t="s">
        <v>14</v>
      </c>
      <c r="J4" s="70" t="s">
        <v>60</v>
      </c>
    </row>
    <row r="5" spans="1:18" ht="99.75" customHeight="1" x14ac:dyDescent="0.3">
      <c r="A5" s="14">
        <v>1</v>
      </c>
      <c r="B5" s="13" t="s">
        <v>211</v>
      </c>
      <c r="C5" s="13" t="s">
        <v>74</v>
      </c>
      <c r="D5" s="62"/>
      <c r="E5" s="62"/>
      <c r="F5" s="62" t="s">
        <v>193</v>
      </c>
      <c r="G5" s="62"/>
      <c r="H5" s="14">
        <f>IF($G5&lt;&gt;"","N/A",5)</f>
        <v>5</v>
      </c>
      <c r="I5" s="14">
        <f>IF(D5="○",5,IF(E5="○",3,IF(F5="○",0,"N/A")))</f>
        <v>0</v>
      </c>
      <c r="J5" s="59" t="s">
        <v>205</v>
      </c>
    </row>
    <row r="6" spans="1:18" ht="150" customHeight="1" x14ac:dyDescent="0.3">
      <c r="A6" s="14">
        <v>2</v>
      </c>
      <c r="B6" s="13" t="s">
        <v>212</v>
      </c>
      <c r="C6" s="13" t="s">
        <v>59</v>
      </c>
      <c r="D6" s="62" t="s">
        <v>193</v>
      </c>
      <c r="E6" s="62"/>
      <c r="F6" s="14"/>
      <c r="G6" s="14"/>
      <c r="H6" s="14">
        <f>IF($G6&lt;&gt;"","N/A",5)</f>
        <v>5</v>
      </c>
      <c r="I6" s="14">
        <f>IF(D6="○",5,IF(E6="○",3,IF(F6="○",0,"N/A")))</f>
        <v>5</v>
      </c>
      <c r="J6" s="59"/>
    </row>
    <row r="7" spans="1:18" ht="82.5" customHeight="1" x14ac:dyDescent="0.3">
      <c r="A7" s="14">
        <v>3</v>
      </c>
      <c r="B7" s="13" t="s">
        <v>61</v>
      </c>
      <c r="C7" s="13" t="s">
        <v>119</v>
      </c>
      <c r="D7" s="62" t="s">
        <v>193</v>
      </c>
      <c r="E7" s="62"/>
      <c r="F7" s="14"/>
      <c r="G7" s="14"/>
      <c r="H7" s="14">
        <f>IF($G7&lt;&gt;"","N/A",10)</f>
        <v>10</v>
      </c>
      <c r="I7" s="14">
        <f t="shared" ref="I7" si="0">IF(D7="○",10,IF(E7="○",5,IF(F7="○",0,"N/A")))</f>
        <v>10</v>
      </c>
      <c r="J7" s="59"/>
    </row>
    <row r="8" spans="1:18" ht="20.100000000000001" customHeight="1" x14ac:dyDescent="0.3">
      <c r="A8" s="186" t="s">
        <v>62</v>
      </c>
      <c r="B8" s="186"/>
      <c r="C8" s="186"/>
      <c r="D8" s="65">
        <f>COUNTA(D5:D7)</f>
        <v>2</v>
      </c>
      <c r="E8" s="65">
        <f t="shared" ref="E8:G8" si="1">COUNTA(E5:E7)</f>
        <v>0</v>
      </c>
      <c r="F8" s="65">
        <f t="shared" si="1"/>
        <v>1</v>
      </c>
      <c r="G8" s="65">
        <f t="shared" si="1"/>
        <v>0</v>
      </c>
      <c r="H8" s="65">
        <f>SUM(H5:H7)</f>
        <v>20</v>
      </c>
      <c r="I8" s="65">
        <f>SUM(I5:I7)</f>
        <v>15</v>
      </c>
      <c r="J8" s="22"/>
    </row>
    <row r="9" spans="1:18" ht="35.1" customHeight="1" x14ac:dyDescent="0.3">
      <c r="A9" s="187" t="s">
        <v>31</v>
      </c>
      <c r="B9" s="187"/>
      <c r="C9" s="189"/>
      <c r="D9" s="189"/>
      <c r="E9" s="189"/>
      <c r="F9" s="189"/>
      <c r="G9" s="189"/>
      <c r="H9" s="189"/>
      <c r="I9" s="189"/>
      <c r="J9" s="190"/>
    </row>
    <row r="10" spans="1:18" ht="78" customHeight="1" x14ac:dyDescent="0.3">
      <c r="A10" s="14">
        <v>4</v>
      </c>
      <c r="B10" s="13" t="s">
        <v>201</v>
      </c>
      <c r="C10" s="13" t="s">
        <v>63</v>
      </c>
      <c r="D10" s="80" t="s">
        <v>193</v>
      </c>
      <c r="E10" s="14"/>
      <c r="F10" s="14"/>
      <c r="G10" s="14"/>
      <c r="H10" s="14">
        <f>IF($G10&lt;&gt;"","N/A",5)</f>
        <v>5</v>
      </c>
      <c r="I10" s="14">
        <f>IF(D10="○",5,IF(E10="○",3,IF(F10="○",0,"N/A")))</f>
        <v>5</v>
      </c>
      <c r="J10" s="59"/>
      <c r="N10" s="188"/>
      <c r="O10" s="188"/>
      <c r="P10" s="188"/>
      <c r="Q10" s="188"/>
      <c r="R10" s="188"/>
    </row>
    <row r="11" spans="1:18" ht="80.25" customHeight="1" x14ac:dyDescent="0.3">
      <c r="A11" s="14">
        <v>5</v>
      </c>
      <c r="B11" s="13" t="s">
        <v>64</v>
      </c>
      <c r="C11" s="13" t="s">
        <v>59</v>
      </c>
      <c r="D11" s="81" t="s">
        <v>193</v>
      </c>
      <c r="E11" s="14"/>
      <c r="F11" s="14"/>
      <c r="G11" s="14"/>
      <c r="H11" s="14">
        <f>IF($G11&lt;&gt;"","N/A",5)</f>
        <v>5</v>
      </c>
      <c r="I11" s="14">
        <f t="shared" ref="I11:I15" si="2">IF(D11="○",5,IF(E11="○",3,IF(F11="○",0,"N/A")))</f>
        <v>5</v>
      </c>
      <c r="J11" s="59"/>
      <c r="N11" s="11"/>
      <c r="O11" s="11"/>
      <c r="P11" s="11"/>
      <c r="Q11" s="11"/>
      <c r="R11" s="11"/>
    </row>
    <row r="12" spans="1:18" ht="137.25" customHeight="1" x14ac:dyDescent="0.3">
      <c r="A12" s="14">
        <v>6</v>
      </c>
      <c r="B12" s="13" t="s">
        <v>65</v>
      </c>
      <c r="C12" s="13" t="s">
        <v>63</v>
      </c>
      <c r="D12" s="62" t="s">
        <v>193</v>
      </c>
      <c r="E12" s="62"/>
      <c r="F12" s="14"/>
      <c r="G12" s="14"/>
      <c r="H12" s="14">
        <f>IF($G12&lt;&gt;"","N/A",5)</f>
        <v>5</v>
      </c>
      <c r="I12" s="14">
        <f t="shared" si="2"/>
        <v>5</v>
      </c>
      <c r="J12" s="78"/>
      <c r="N12" s="16"/>
      <c r="O12" s="16"/>
      <c r="P12" s="16"/>
      <c r="Q12" s="11"/>
      <c r="R12" s="11"/>
    </row>
    <row r="13" spans="1:18" ht="72.75" customHeight="1" x14ac:dyDescent="0.3">
      <c r="A13" s="14">
        <v>7</v>
      </c>
      <c r="B13" s="13" t="s">
        <v>66</v>
      </c>
      <c r="C13" s="13" t="s">
        <v>59</v>
      </c>
      <c r="D13" s="62"/>
      <c r="E13" s="62" t="s">
        <v>193</v>
      </c>
      <c r="F13" s="14"/>
      <c r="G13" s="14"/>
      <c r="H13" s="14">
        <f t="shared" ref="H13:H15" si="3">IF($G13&lt;&gt;"","N/A",5)</f>
        <v>5</v>
      </c>
      <c r="I13" s="14">
        <f t="shared" si="2"/>
        <v>3</v>
      </c>
      <c r="J13" s="77" t="s">
        <v>206</v>
      </c>
      <c r="N13" s="11"/>
      <c r="O13" s="11"/>
      <c r="P13" s="11"/>
      <c r="Q13" s="11"/>
      <c r="R13" s="11"/>
    </row>
    <row r="14" spans="1:18" ht="68.25" customHeight="1" x14ac:dyDescent="0.3">
      <c r="A14" s="14">
        <v>8</v>
      </c>
      <c r="B14" s="13" t="s">
        <v>67</v>
      </c>
      <c r="C14" s="13" t="s">
        <v>59</v>
      </c>
      <c r="D14" s="62" t="s">
        <v>193</v>
      </c>
      <c r="E14" s="62"/>
      <c r="F14" s="14"/>
      <c r="G14" s="14"/>
      <c r="H14" s="14">
        <f t="shared" si="3"/>
        <v>5</v>
      </c>
      <c r="I14" s="14">
        <f t="shared" si="2"/>
        <v>5</v>
      </c>
      <c r="J14" s="21"/>
    </row>
    <row r="15" spans="1:18" ht="72" customHeight="1" x14ac:dyDescent="0.3">
      <c r="A15" s="14">
        <v>9</v>
      </c>
      <c r="B15" s="13" t="s">
        <v>68</v>
      </c>
      <c r="C15" s="13" t="s">
        <v>59</v>
      </c>
      <c r="D15" s="80" t="s">
        <v>193</v>
      </c>
      <c r="E15" s="14"/>
      <c r="F15" s="14"/>
      <c r="G15" s="14"/>
      <c r="H15" s="14">
        <f t="shared" si="3"/>
        <v>5</v>
      </c>
      <c r="I15" s="14">
        <f t="shared" si="2"/>
        <v>5</v>
      </c>
      <c r="J15" s="59"/>
      <c r="L15" s="15"/>
    </row>
    <row r="16" spans="1:18" ht="60.75" customHeight="1" x14ac:dyDescent="0.3">
      <c r="A16" s="14">
        <v>10</v>
      </c>
      <c r="B16" s="13" t="s">
        <v>69</v>
      </c>
      <c r="C16" s="13" t="s">
        <v>70</v>
      </c>
      <c r="D16" s="62" t="s">
        <v>192</v>
      </c>
      <c r="E16" s="63"/>
      <c r="F16" s="14"/>
      <c r="G16" s="14"/>
      <c r="H16" s="14">
        <f>IF($G16&lt;&gt;"","N/A",2)</f>
        <v>2</v>
      </c>
      <c r="I16" s="14">
        <f>IF(D16="○",2,IF(F16="○",0,"N/A"))</f>
        <v>2</v>
      </c>
      <c r="J16" s="71"/>
    </row>
    <row r="17" spans="1:10" ht="19.5" customHeight="1" x14ac:dyDescent="0.3">
      <c r="A17" s="186" t="s">
        <v>62</v>
      </c>
      <c r="B17" s="186"/>
      <c r="C17" s="186"/>
      <c r="D17" s="65">
        <f>COUNTA(D10:D16)</f>
        <v>6</v>
      </c>
      <c r="E17" s="65">
        <f t="shared" ref="E17:G17" si="4">COUNTA(E10:E16)</f>
        <v>1</v>
      </c>
      <c r="F17" s="65">
        <f t="shared" si="4"/>
        <v>0</v>
      </c>
      <c r="G17" s="65">
        <f t="shared" si="4"/>
        <v>0</v>
      </c>
      <c r="H17" s="65">
        <f>SUM(H10:H16)</f>
        <v>32</v>
      </c>
      <c r="I17" s="65">
        <f>SUM(I10:I16)</f>
        <v>30</v>
      </c>
      <c r="J17" s="22"/>
    </row>
    <row r="18" spans="1:10" ht="35.1" customHeight="1" x14ac:dyDescent="0.3">
      <c r="A18" s="187" t="s">
        <v>32</v>
      </c>
      <c r="B18" s="187"/>
      <c r="C18" s="189"/>
      <c r="D18" s="189"/>
      <c r="E18" s="189"/>
      <c r="F18" s="189"/>
      <c r="G18" s="189"/>
      <c r="H18" s="189"/>
      <c r="I18" s="189"/>
      <c r="J18" s="190"/>
    </row>
    <row r="19" spans="1:10" ht="120.75" customHeight="1" x14ac:dyDescent="0.3">
      <c r="A19" s="14">
        <v>11</v>
      </c>
      <c r="B19" s="73" t="s">
        <v>166</v>
      </c>
      <c r="C19" s="13" t="s">
        <v>72</v>
      </c>
      <c r="D19" s="14"/>
      <c r="E19" s="14"/>
      <c r="F19" s="14"/>
      <c r="G19" s="62" t="s">
        <v>192</v>
      </c>
      <c r="H19" s="14" t="str">
        <f>IF($G19&lt;&gt;"","N/A",10)</f>
        <v>N/A</v>
      </c>
      <c r="I19" s="14" t="str">
        <f t="shared" ref="I19:I21" si="5">IF(D19="○",10,IF(E19="○",5,IF(F19="○",0,"N/A")))</f>
        <v>N/A</v>
      </c>
      <c r="J19" s="21" t="s">
        <v>195</v>
      </c>
    </row>
    <row r="20" spans="1:10" ht="155.25" customHeight="1" x14ac:dyDescent="0.3">
      <c r="A20" s="14">
        <v>12</v>
      </c>
      <c r="B20" s="13" t="s">
        <v>153</v>
      </c>
      <c r="C20" s="13" t="s">
        <v>154</v>
      </c>
      <c r="D20" s="62" t="s">
        <v>192</v>
      </c>
      <c r="E20" s="14"/>
      <c r="F20" s="14"/>
      <c r="G20" s="14"/>
      <c r="H20" s="14">
        <f>IF($G20&lt;&gt;"","N/A",10)</f>
        <v>10</v>
      </c>
      <c r="I20" s="14">
        <f t="shared" si="5"/>
        <v>10</v>
      </c>
      <c r="J20" s="72"/>
    </row>
    <row r="21" spans="1:10" ht="106.5" customHeight="1" x14ac:dyDescent="0.3">
      <c r="A21" s="14">
        <v>13</v>
      </c>
      <c r="B21" s="13" t="s">
        <v>71</v>
      </c>
      <c r="C21" s="13" t="s">
        <v>120</v>
      </c>
      <c r="D21" s="62" t="s">
        <v>192</v>
      </c>
      <c r="E21" s="14"/>
      <c r="F21" s="14"/>
      <c r="G21" s="14"/>
      <c r="H21" s="14">
        <f>IF($G21&lt;&gt;"","N/A",10)</f>
        <v>10</v>
      </c>
      <c r="I21" s="14">
        <f t="shared" si="5"/>
        <v>10</v>
      </c>
      <c r="J21" s="71"/>
    </row>
    <row r="22" spans="1:10" ht="93" customHeight="1" x14ac:dyDescent="0.3">
      <c r="A22" s="17">
        <v>14</v>
      </c>
      <c r="B22" s="18" t="s">
        <v>73</v>
      </c>
      <c r="C22" s="18" t="s">
        <v>75</v>
      </c>
      <c r="D22" s="62" t="s">
        <v>192</v>
      </c>
      <c r="E22" s="17"/>
      <c r="F22" s="17"/>
      <c r="G22" s="62"/>
      <c r="H22" s="14">
        <f t="shared" ref="H22:H23" si="6">IF($G22&lt;&gt;"","N/A",5)</f>
        <v>5</v>
      </c>
      <c r="I22" s="14">
        <f t="shared" ref="I22:I23" si="7">IF(D22="○",5,IF(E22="○",3,IF(F22="○",0,"N/A")))</f>
        <v>5</v>
      </c>
      <c r="J22" s="21" t="s">
        <v>207</v>
      </c>
    </row>
    <row r="23" spans="1:10" ht="75" customHeight="1" x14ac:dyDescent="0.3">
      <c r="A23" s="14">
        <v>15</v>
      </c>
      <c r="B23" s="13" t="s">
        <v>118</v>
      </c>
      <c r="C23" s="13" t="s">
        <v>197</v>
      </c>
      <c r="D23" s="62" t="s">
        <v>192</v>
      </c>
      <c r="E23" s="62"/>
      <c r="F23" s="14"/>
      <c r="G23" s="14"/>
      <c r="H23" s="14">
        <f t="shared" si="6"/>
        <v>5</v>
      </c>
      <c r="I23" s="14">
        <f t="shared" si="7"/>
        <v>5</v>
      </c>
      <c r="J23" s="74"/>
    </row>
    <row r="24" spans="1:10" ht="19.5" customHeight="1" x14ac:dyDescent="0.3">
      <c r="A24" s="186" t="s">
        <v>62</v>
      </c>
      <c r="B24" s="186"/>
      <c r="C24" s="186"/>
      <c r="D24" s="65">
        <f>COUNTA(D19:D23)</f>
        <v>4</v>
      </c>
      <c r="E24" s="65">
        <f t="shared" ref="E24:G24" si="8">COUNTA(E19:E23)</f>
        <v>0</v>
      </c>
      <c r="F24" s="65">
        <f t="shared" si="8"/>
        <v>0</v>
      </c>
      <c r="G24" s="65">
        <f t="shared" si="8"/>
        <v>1</v>
      </c>
      <c r="H24" s="65">
        <f>SUM(H19:H23)</f>
        <v>30</v>
      </c>
      <c r="I24" s="65">
        <f>SUM(I19:I23)</f>
        <v>30</v>
      </c>
      <c r="J24" s="22"/>
    </row>
    <row r="25" spans="1:10" ht="35.1" customHeight="1" x14ac:dyDescent="0.3">
      <c r="A25" s="187" t="s">
        <v>33</v>
      </c>
      <c r="B25" s="187"/>
      <c r="C25" s="183"/>
      <c r="D25" s="184"/>
      <c r="E25" s="184"/>
      <c r="F25" s="184"/>
      <c r="G25" s="184"/>
      <c r="H25" s="184"/>
      <c r="I25" s="184"/>
      <c r="J25" s="185"/>
    </row>
    <row r="26" spans="1:10" ht="84.75" customHeight="1" x14ac:dyDescent="0.3">
      <c r="A26" s="14">
        <v>16</v>
      </c>
      <c r="B26" s="13" t="s">
        <v>77</v>
      </c>
      <c r="C26" s="13" t="s">
        <v>121</v>
      </c>
      <c r="D26" s="62"/>
      <c r="E26" s="62" t="s">
        <v>192</v>
      </c>
      <c r="F26" s="14"/>
      <c r="G26" s="14"/>
      <c r="H26" s="14">
        <f t="shared" ref="H26:H29" si="9">IF($G26&lt;&gt;"","N/A",5)</f>
        <v>5</v>
      </c>
      <c r="I26" s="14">
        <f t="shared" ref="I26" si="10">IF(D26="○",5,IF(E26="○",3,IF(F26="○",0,"N/A")))</f>
        <v>3</v>
      </c>
      <c r="J26" s="59" t="s">
        <v>204</v>
      </c>
    </row>
    <row r="27" spans="1:10" ht="90" customHeight="1" x14ac:dyDescent="0.3">
      <c r="A27" s="14">
        <v>17</v>
      </c>
      <c r="B27" s="13" t="s">
        <v>80</v>
      </c>
      <c r="C27" s="13" t="s">
        <v>76</v>
      </c>
      <c r="D27" s="62" t="s">
        <v>193</v>
      </c>
      <c r="E27" s="62"/>
      <c r="F27" s="14"/>
      <c r="G27" s="14"/>
      <c r="H27" s="14">
        <f>IF($G27&lt;&gt;"","N/A",10)</f>
        <v>10</v>
      </c>
      <c r="I27" s="14">
        <f t="shared" ref="I27" si="11">IF(D27="○",10,IF(E27="○",5,IF(F27="○",0,"N/A")))</f>
        <v>10</v>
      </c>
      <c r="J27" s="59"/>
    </row>
    <row r="28" spans="1:10" ht="99" customHeight="1" x14ac:dyDescent="0.3">
      <c r="A28" s="14">
        <v>18</v>
      </c>
      <c r="B28" s="13" t="s">
        <v>79</v>
      </c>
      <c r="C28" s="13" t="s">
        <v>190</v>
      </c>
      <c r="D28" s="62" t="s">
        <v>192</v>
      </c>
      <c r="E28" s="14"/>
      <c r="F28" s="14"/>
      <c r="G28" s="14"/>
      <c r="H28" s="14">
        <f>IF($G28&lt;&gt;"","N/A",15)</f>
        <v>15</v>
      </c>
      <c r="I28" s="14">
        <f>IF(D28="○",15,IF(E28="○",8,IF(F28="○",0,"N/A")))</f>
        <v>15</v>
      </c>
      <c r="J28" s="59"/>
    </row>
    <row r="29" spans="1:10" ht="97.5" customHeight="1" x14ac:dyDescent="0.3">
      <c r="A29" s="14">
        <v>19</v>
      </c>
      <c r="B29" s="13" t="s">
        <v>78</v>
      </c>
      <c r="C29" s="13" t="s">
        <v>82</v>
      </c>
      <c r="D29" s="62" t="s">
        <v>192</v>
      </c>
      <c r="E29" s="14"/>
      <c r="F29" s="14"/>
      <c r="G29" s="14"/>
      <c r="H29" s="14">
        <f t="shared" si="9"/>
        <v>5</v>
      </c>
      <c r="I29" s="14">
        <f t="shared" ref="I29" si="12">IF(D29="○",5,IF(E29="○",3,IF(F29="○",0,"N/A")))</f>
        <v>5</v>
      </c>
      <c r="J29" s="71"/>
    </row>
    <row r="30" spans="1:10" ht="108" customHeight="1" x14ac:dyDescent="0.3">
      <c r="A30" s="14">
        <v>20</v>
      </c>
      <c r="B30" s="13" t="s">
        <v>81</v>
      </c>
      <c r="C30" s="13" t="s">
        <v>122</v>
      </c>
      <c r="D30" s="62" t="s">
        <v>192</v>
      </c>
      <c r="E30" s="14"/>
      <c r="F30" s="14"/>
      <c r="G30" s="14"/>
      <c r="H30" s="14">
        <f>IF($G30&lt;&gt;"","N/A",10)</f>
        <v>10</v>
      </c>
      <c r="I30" s="14">
        <f t="shared" ref="I30" si="13">IF(D30="○",10,IF(E30="○",5,IF(F30="○",0,"N/A")))</f>
        <v>10</v>
      </c>
      <c r="J30" s="71"/>
    </row>
    <row r="31" spans="1:10" ht="19.5" customHeight="1" x14ac:dyDescent="0.3">
      <c r="A31" s="186" t="s">
        <v>62</v>
      </c>
      <c r="B31" s="186"/>
      <c r="C31" s="186"/>
      <c r="D31" s="65">
        <f>COUNTA(D26:D30)</f>
        <v>4</v>
      </c>
      <c r="E31" s="65">
        <f t="shared" ref="E31:G31" si="14">COUNTA(E26:E30)</f>
        <v>1</v>
      </c>
      <c r="F31" s="65">
        <f t="shared" si="14"/>
        <v>0</v>
      </c>
      <c r="G31" s="65">
        <f t="shared" si="14"/>
        <v>0</v>
      </c>
      <c r="H31" s="65">
        <f>SUM(H26:H30)</f>
        <v>45</v>
      </c>
      <c r="I31" s="65">
        <f>SUM(I26:I30)</f>
        <v>43</v>
      </c>
      <c r="J31" s="22"/>
    </row>
    <row r="32" spans="1:10" ht="20.100000000000001" customHeight="1" x14ac:dyDescent="0.3">
      <c r="A32" s="187" t="s">
        <v>34</v>
      </c>
      <c r="B32" s="187"/>
      <c r="C32" s="183"/>
      <c r="D32" s="184"/>
      <c r="E32" s="184"/>
      <c r="F32" s="184"/>
      <c r="G32" s="184"/>
      <c r="H32" s="184"/>
      <c r="I32" s="184"/>
      <c r="J32" s="185"/>
    </row>
    <row r="33" spans="1:10" ht="105" customHeight="1" x14ac:dyDescent="0.3">
      <c r="A33" s="14">
        <v>21</v>
      </c>
      <c r="B33" s="13" t="s">
        <v>83</v>
      </c>
      <c r="C33" s="13" t="s">
        <v>86</v>
      </c>
      <c r="D33" s="62" t="s">
        <v>193</v>
      </c>
      <c r="E33" s="62"/>
      <c r="F33" s="14"/>
      <c r="G33" s="14"/>
      <c r="H33" s="14">
        <f>IF($G33&lt;&gt;"","N/A",10)</f>
        <v>10</v>
      </c>
      <c r="I33" s="14">
        <f t="shared" ref="I33" si="15">IF(D33="○",10,IF(E33="○",5,IF(F33="○",0,"N/A")))</f>
        <v>10</v>
      </c>
      <c r="J33" s="72"/>
    </row>
    <row r="34" spans="1:10" ht="106.5" customHeight="1" x14ac:dyDescent="0.3">
      <c r="A34" s="14">
        <v>22</v>
      </c>
      <c r="B34" s="13" t="s">
        <v>87</v>
      </c>
      <c r="C34" s="13" t="s">
        <v>85</v>
      </c>
      <c r="D34" s="62" t="s">
        <v>192</v>
      </c>
      <c r="E34" s="62"/>
      <c r="F34" s="14"/>
      <c r="G34" s="14"/>
      <c r="H34" s="14">
        <f>IF($G34&lt;&gt;"","N/A",10)</f>
        <v>10</v>
      </c>
      <c r="I34" s="14">
        <f t="shared" ref="I34:I35" si="16">IF(D34="○",10,IF(E34="○",5,IF(F34="○",0,"N/A")))</f>
        <v>10</v>
      </c>
      <c r="J34" s="74"/>
    </row>
    <row r="35" spans="1:10" ht="74.25" customHeight="1" x14ac:dyDescent="0.3">
      <c r="A35" s="14">
        <v>23</v>
      </c>
      <c r="B35" s="13" t="s">
        <v>88</v>
      </c>
      <c r="C35" s="13" t="s">
        <v>123</v>
      </c>
      <c r="D35" s="62" t="s">
        <v>192</v>
      </c>
      <c r="E35" s="14"/>
      <c r="F35" s="14"/>
      <c r="G35" s="14"/>
      <c r="H35" s="14">
        <f>IF($G35&lt;&gt;"","N/A",10)</f>
        <v>10</v>
      </c>
      <c r="I35" s="14">
        <f t="shared" si="16"/>
        <v>10</v>
      </c>
      <c r="J35" s="71"/>
    </row>
    <row r="36" spans="1:10" ht="19.5" customHeight="1" x14ac:dyDescent="0.3">
      <c r="A36" s="186" t="s">
        <v>62</v>
      </c>
      <c r="B36" s="186"/>
      <c r="C36" s="186"/>
      <c r="D36" s="65">
        <f>COUNTA(D33:D35)</f>
        <v>3</v>
      </c>
      <c r="E36" s="65">
        <f t="shared" ref="E36:G36" si="17">COUNTA(E33:E35)</f>
        <v>0</v>
      </c>
      <c r="F36" s="65">
        <f t="shared" si="17"/>
        <v>0</v>
      </c>
      <c r="G36" s="65">
        <f t="shared" si="17"/>
        <v>0</v>
      </c>
      <c r="H36" s="65">
        <f>SUM(H33:H35)</f>
        <v>30</v>
      </c>
      <c r="I36" s="65">
        <f>SUM(I33:I35)</f>
        <v>30</v>
      </c>
      <c r="J36" s="22"/>
    </row>
    <row r="37" spans="1:10" ht="20.100000000000001" customHeight="1" x14ac:dyDescent="0.3">
      <c r="A37" s="187" t="s">
        <v>35</v>
      </c>
      <c r="B37" s="187"/>
      <c r="C37" s="183"/>
      <c r="D37" s="184"/>
      <c r="E37" s="184"/>
      <c r="F37" s="184"/>
      <c r="G37" s="184"/>
      <c r="H37" s="184"/>
      <c r="I37" s="184"/>
      <c r="J37" s="185"/>
    </row>
    <row r="38" spans="1:10" ht="105" customHeight="1" x14ac:dyDescent="0.3">
      <c r="A38" s="14">
        <v>24</v>
      </c>
      <c r="B38" s="13" t="s">
        <v>89</v>
      </c>
      <c r="C38" s="13" t="s">
        <v>124</v>
      </c>
      <c r="D38" s="62"/>
      <c r="E38" s="14"/>
      <c r="F38" s="14"/>
      <c r="G38" s="62" t="s">
        <v>193</v>
      </c>
      <c r="H38" s="14" t="str">
        <f>IF($G38&lt;&gt;"","N/A",5)</f>
        <v>N/A</v>
      </c>
      <c r="I38" s="14" t="str">
        <f t="shared" ref="I38" si="18">IF(D38="○",5,IF(E38="○",3,IF(F38="○",0,"N/A")))</f>
        <v>N/A</v>
      </c>
      <c r="J38" s="71"/>
    </row>
    <row r="39" spans="1:10" ht="106.5" customHeight="1" x14ac:dyDescent="0.3">
      <c r="A39" s="14">
        <v>25</v>
      </c>
      <c r="B39" s="13" t="s">
        <v>125</v>
      </c>
      <c r="C39" s="13" t="s">
        <v>119</v>
      </c>
      <c r="D39" s="62" t="s">
        <v>193</v>
      </c>
      <c r="E39" s="62"/>
      <c r="F39" s="14"/>
      <c r="G39" s="14"/>
      <c r="H39" s="14">
        <f>IF($G39&lt;&gt;"","N/A",10)</f>
        <v>10</v>
      </c>
      <c r="I39" s="14">
        <f t="shared" ref="I39" si="19">IF(D39="○",10,IF(E39="○",5,IF(F39="○",0,"N/A")))</f>
        <v>10</v>
      </c>
      <c r="J39" s="72"/>
    </row>
    <row r="40" spans="1:10" ht="19.5" customHeight="1" x14ac:dyDescent="0.3">
      <c r="A40" s="186" t="s">
        <v>62</v>
      </c>
      <c r="B40" s="186"/>
      <c r="C40" s="186"/>
      <c r="D40" s="65">
        <f>COUNTA(D38:D39)</f>
        <v>1</v>
      </c>
      <c r="E40" s="65">
        <f t="shared" ref="E40:G40" si="20">COUNTA(E38:E39)</f>
        <v>0</v>
      </c>
      <c r="F40" s="65">
        <f t="shared" si="20"/>
        <v>0</v>
      </c>
      <c r="G40" s="65">
        <f t="shared" si="20"/>
        <v>1</v>
      </c>
      <c r="H40" s="65">
        <f>SUM(H38:H39)</f>
        <v>10</v>
      </c>
      <c r="I40" s="65">
        <f>SUM(I38:I39)</f>
        <v>10</v>
      </c>
      <c r="J40" s="22"/>
    </row>
    <row r="41" spans="1:10" ht="20.100000000000001" customHeight="1" x14ac:dyDescent="0.3">
      <c r="A41" s="187" t="s">
        <v>90</v>
      </c>
      <c r="B41" s="187"/>
      <c r="C41" s="183"/>
      <c r="D41" s="184"/>
      <c r="E41" s="184"/>
      <c r="F41" s="184"/>
      <c r="G41" s="184"/>
      <c r="H41" s="184"/>
      <c r="I41" s="184"/>
      <c r="J41" s="185"/>
    </row>
    <row r="42" spans="1:10" ht="99" customHeight="1" x14ac:dyDescent="0.3">
      <c r="A42" s="14">
        <v>26</v>
      </c>
      <c r="B42" s="13" t="s">
        <v>91</v>
      </c>
      <c r="C42" s="13" t="s">
        <v>92</v>
      </c>
      <c r="D42" s="14"/>
      <c r="E42" s="62"/>
      <c r="F42" s="14"/>
      <c r="G42" s="62" t="s">
        <v>193</v>
      </c>
      <c r="H42" s="14" t="str">
        <f>IF($G42&lt;&gt;"","N/A",10)</f>
        <v>N/A</v>
      </c>
      <c r="I42" s="14" t="str">
        <f t="shared" ref="I42:I44" si="21">IF(D42="○",10,IF(E42="○",5,IF(F42="○",0,"N/A")))</f>
        <v>N/A</v>
      </c>
      <c r="J42" s="72"/>
    </row>
    <row r="43" spans="1:10" ht="99" customHeight="1" x14ac:dyDescent="0.3">
      <c r="A43" s="14">
        <v>28</v>
      </c>
      <c r="B43" s="13" t="s">
        <v>167</v>
      </c>
      <c r="C43" s="13" t="s">
        <v>93</v>
      </c>
      <c r="D43" s="62"/>
      <c r="E43" s="62" t="s">
        <v>193</v>
      </c>
      <c r="F43" s="14"/>
      <c r="G43" s="14"/>
      <c r="H43" s="14">
        <f t="shared" ref="H43:H44" si="22">IF($G43&lt;&gt;"","N/A",10)</f>
        <v>10</v>
      </c>
      <c r="I43" s="14">
        <f t="shared" si="21"/>
        <v>5</v>
      </c>
      <c r="J43" s="74" t="s">
        <v>208</v>
      </c>
    </row>
    <row r="44" spans="1:10" ht="99" customHeight="1" x14ac:dyDescent="0.3">
      <c r="A44" s="14">
        <v>29</v>
      </c>
      <c r="B44" s="13" t="s">
        <v>138</v>
      </c>
      <c r="C44" s="13" t="s">
        <v>93</v>
      </c>
      <c r="D44" s="62" t="s">
        <v>192</v>
      </c>
      <c r="E44" s="14"/>
      <c r="F44" s="14"/>
      <c r="G44" s="14"/>
      <c r="H44" s="14">
        <f t="shared" si="22"/>
        <v>10</v>
      </c>
      <c r="I44" s="14">
        <f t="shared" si="21"/>
        <v>10</v>
      </c>
      <c r="J44" s="71"/>
    </row>
    <row r="45" spans="1:10" ht="99" customHeight="1" x14ac:dyDescent="0.3">
      <c r="A45" s="14">
        <v>30</v>
      </c>
      <c r="B45" s="13" t="s">
        <v>137</v>
      </c>
      <c r="C45" s="13" t="s">
        <v>126</v>
      </c>
      <c r="D45" s="62" t="s">
        <v>192</v>
      </c>
      <c r="E45" s="14"/>
      <c r="F45" s="14"/>
      <c r="G45" s="14"/>
      <c r="H45" s="14">
        <f>IF($G45&lt;&gt;"","N/A",5)</f>
        <v>5</v>
      </c>
      <c r="I45" s="14">
        <f t="shared" ref="I45" si="23">IF(D45="○",5,IF(E45="○",3,IF(F45="○",0,"N/A")))</f>
        <v>5</v>
      </c>
      <c r="J45" s="71"/>
    </row>
    <row r="46" spans="1:10" ht="19.5" customHeight="1" x14ac:dyDescent="0.3">
      <c r="A46" s="186" t="s">
        <v>62</v>
      </c>
      <c r="B46" s="186"/>
      <c r="C46" s="186"/>
      <c r="D46" s="65">
        <f>COUNTA(D42:D45)</f>
        <v>2</v>
      </c>
      <c r="E46" s="65">
        <f t="shared" ref="E46:G46" si="24">COUNTA(E42:E45)</f>
        <v>1</v>
      </c>
      <c r="F46" s="65">
        <f t="shared" si="24"/>
        <v>0</v>
      </c>
      <c r="G46" s="65">
        <f t="shared" si="24"/>
        <v>1</v>
      </c>
      <c r="H46" s="65">
        <f>SUM(H42:H45)</f>
        <v>25</v>
      </c>
      <c r="I46" s="65">
        <f>SUM(I42:I45)</f>
        <v>20</v>
      </c>
      <c r="J46" s="22"/>
    </row>
    <row r="47" spans="1:10" ht="20.100000000000001" customHeight="1" x14ac:dyDescent="0.3">
      <c r="A47" s="187" t="s">
        <v>37</v>
      </c>
      <c r="B47" s="187"/>
      <c r="C47" s="183"/>
      <c r="D47" s="184"/>
      <c r="E47" s="184"/>
      <c r="F47" s="184"/>
      <c r="G47" s="184"/>
      <c r="H47" s="184"/>
      <c r="I47" s="184"/>
      <c r="J47" s="185"/>
    </row>
    <row r="48" spans="1:10" ht="106.5" customHeight="1" x14ac:dyDescent="0.3">
      <c r="A48" s="14">
        <v>31</v>
      </c>
      <c r="B48" s="13" t="s">
        <v>94</v>
      </c>
      <c r="C48" s="13" t="s">
        <v>76</v>
      </c>
      <c r="D48" s="62" t="s">
        <v>193</v>
      </c>
      <c r="E48" s="14"/>
      <c r="F48" s="14"/>
      <c r="G48" s="14"/>
      <c r="H48" s="14">
        <f>IF($G48&lt;&gt;"","N/A",10)</f>
        <v>10</v>
      </c>
      <c r="I48" s="14">
        <f t="shared" ref="I48:I51" si="25">IF(D48="○",10,IF(E48="○",5,IF(F48="○",0,"N/A")))</f>
        <v>10</v>
      </c>
      <c r="J48" s="71"/>
    </row>
    <row r="49" spans="1:10" ht="106.5" customHeight="1" x14ac:dyDescent="0.3">
      <c r="A49" s="14">
        <v>32</v>
      </c>
      <c r="B49" s="13" t="s">
        <v>95</v>
      </c>
      <c r="C49" s="13" t="s">
        <v>76</v>
      </c>
      <c r="D49" s="62" t="s">
        <v>193</v>
      </c>
      <c r="E49" s="62"/>
      <c r="F49" s="14"/>
      <c r="G49" s="14"/>
      <c r="H49" s="14">
        <f>IF($G49&lt;&gt;"","N/A",10)</f>
        <v>10</v>
      </c>
      <c r="I49" s="14">
        <f t="shared" si="25"/>
        <v>10</v>
      </c>
      <c r="J49" s="74"/>
    </row>
    <row r="50" spans="1:10" ht="106.5" customHeight="1" x14ac:dyDescent="0.3">
      <c r="A50" s="14">
        <v>33</v>
      </c>
      <c r="B50" s="13" t="s">
        <v>96</v>
      </c>
      <c r="C50" s="13" t="s">
        <v>84</v>
      </c>
      <c r="D50" s="62"/>
      <c r="E50" s="14"/>
      <c r="F50" s="14"/>
      <c r="G50" s="14" t="s">
        <v>193</v>
      </c>
      <c r="H50" s="14" t="str">
        <f>IF($G50&lt;&gt;"","N/A",10)</f>
        <v>N/A</v>
      </c>
      <c r="I50" s="14" t="str">
        <f t="shared" si="25"/>
        <v>N/A</v>
      </c>
      <c r="J50" s="71"/>
    </row>
    <row r="51" spans="1:10" ht="106.5" customHeight="1" x14ac:dyDescent="0.3">
      <c r="A51" s="14">
        <v>34</v>
      </c>
      <c r="B51" s="13" t="s">
        <v>127</v>
      </c>
      <c r="C51" s="13" t="s">
        <v>84</v>
      </c>
      <c r="D51" s="62" t="s">
        <v>192</v>
      </c>
      <c r="E51" s="14"/>
      <c r="F51" s="14"/>
      <c r="G51" s="14"/>
      <c r="H51" s="14">
        <f>IF($G51&lt;&gt;"","N/A",10)</f>
        <v>10</v>
      </c>
      <c r="I51" s="14">
        <f t="shared" si="25"/>
        <v>10</v>
      </c>
      <c r="J51" s="71"/>
    </row>
    <row r="52" spans="1:10" ht="19.5" customHeight="1" x14ac:dyDescent="0.3">
      <c r="A52" s="186" t="s">
        <v>62</v>
      </c>
      <c r="B52" s="186"/>
      <c r="C52" s="186"/>
      <c r="D52" s="65">
        <f>COUNTA(D48:D51)</f>
        <v>3</v>
      </c>
      <c r="E52" s="65">
        <f>COUNTA(E48:E51)</f>
        <v>0</v>
      </c>
      <c r="F52" s="65">
        <f t="shared" ref="F52:G52" si="26">COUNTA(F48:F51)</f>
        <v>0</v>
      </c>
      <c r="G52" s="65">
        <f t="shared" si="26"/>
        <v>1</v>
      </c>
      <c r="H52" s="65">
        <f>SUM(H48:H51)</f>
        <v>30</v>
      </c>
      <c r="I52" s="65">
        <f>SUM(I48:I51)</f>
        <v>30</v>
      </c>
      <c r="J52" s="22"/>
    </row>
    <row r="53" spans="1:10" ht="20.100000000000001" customHeight="1" x14ac:dyDescent="0.3">
      <c r="A53" s="187" t="s">
        <v>38</v>
      </c>
      <c r="B53" s="187"/>
      <c r="C53" s="183"/>
      <c r="D53" s="184"/>
      <c r="E53" s="184"/>
      <c r="F53" s="184"/>
      <c r="G53" s="184"/>
      <c r="H53" s="184"/>
      <c r="I53" s="184"/>
      <c r="J53" s="185"/>
    </row>
    <row r="54" spans="1:10" ht="73.5" customHeight="1" x14ac:dyDescent="0.3">
      <c r="A54" s="14">
        <v>35</v>
      </c>
      <c r="B54" s="13" t="s">
        <v>113</v>
      </c>
      <c r="C54" s="13" t="s">
        <v>84</v>
      </c>
      <c r="D54" s="62" t="s">
        <v>193</v>
      </c>
      <c r="E54" s="62"/>
      <c r="F54" s="14"/>
      <c r="G54" s="14"/>
      <c r="H54" s="14">
        <f>IF($G54&lt;&gt;"","N/A",10)</f>
        <v>10</v>
      </c>
      <c r="I54" s="14">
        <f t="shared" ref="I54:I55" si="27">IF(D54="○",10,IF(E54="○",5,IF(F54="○",0,"N/A")))</f>
        <v>10</v>
      </c>
      <c r="J54" s="74"/>
    </row>
    <row r="55" spans="1:10" ht="71.25" customHeight="1" x14ac:dyDescent="0.3">
      <c r="A55" s="14">
        <v>36</v>
      </c>
      <c r="B55" s="13" t="s">
        <v>110</v>
      </c>
      <c r="C55" s="13" t="s">
        <v>111</v>
      </c>
      <c r="D55" s="62" t="s">
        <v>192</v>
      </c>
      <c r="E55" s="14"/>
      <c r="F55" s="14"/>
      <c r="G55" s="14"/>
      <c r="H55" s="14">
        <f>IF($G55&lt;&gt;"","N/A",10)</f>
        <v>10</v>
      </c>
      <c r="I55" s="14">
        <f t="shared" si="27"/>
        <v>10</v>
      </c>
      <c r="J55" s="71"/>
    </row>
    <row r="56" spans="1:10" ht="19.5" customHeight="1" x14ac:dyDescent="0.3">
      <c r="A56" s="186" t="s">
        <v>62</v>
      </c>
      <c r="B56" s="186"/>
      <c r="C56" s="186"/>
      <c r="D56" s="65">
        <f>COUNTA(D54:D55)</f>
        <v>2</v>
      </c>
      <c r="E56" s="65">
        <f t="shared" ref="E56:G56" si="28">COUNTA(E54:E55)</f>
        <v>0</v>
      </c>
      <c r="F56" s="65">
        <f t="shared" si="28"/>
        <v>0</v>
      </c>
      <c r="G56" s="65">
        <f t="shared" si="28"/>
        <v>0</v>
      </c>
      <c r="H56" s="65">
        <f>SUM(H54:H55)</f>
        <v>20</v>
      </c>
      <c r="I56" s="65">
        <f>SUM(I54:I55)</f>
        <v>20</v>
      </c>
      <c r="J56" s="22"/>
    </row>
    <row r="57" spans="1:10" ht="20.100000000000001" customHeight="1" x14ac:dyDescent="0.3">
      <c r="A57" s="187" t="s">
        <v>39</v>
      </c>
      <c r="B57" s="187"/>
      <c r="C57" s="183"/>
      <c r="D57" s="184"/>
      <c r="E57" s="184"/>
      <c r="F57" s="184"/>
      <c r="G57" s="184"/>
      <c r="H57" s="184"/>
      <c r="I57" s="184"/>
      <c r="J57" s="185"/>
    </row>
    <row r="58" spans="1:10" ht="70.5" customHeight="1" x14ac:dyDescent="0.3">
      <c r="A58" s="14">
        <v>37</v>
      </c>
      <c r="B58" s="13" t="s">
        <v>136</v>
      </c>
      <c r="C58" s="13" t="s">
        <v>84</v>
      </c>
      <c r="D58" s="62" t="s">
        <v>192</v>
      </c>
      <c r="E58" s="14"/>
      <c r="F58" s="14"/>
      <c r="G58" s="14"/>
      <c r="H58" s="14">
        <f>IF($G58&lt;&gt;"","N/A",10)</f>
        <v>10</v>
      </c>
      <c r="I58" s="14">
        <f t="shared" ref="I58:I61" si="29">IF(D58="○",10,IF(E58="○",5,IF(F58="○",0,"N/A")))</f>
        <v>10</v>
      </c>
      <c r="J58" s="21"/>
    </row>
    <row r="59" spans="1:10" ht="75" customHeight="1" x14ac:dyDescent="0.3">
      <c r="A59" s="14">
        <v>38</v>
      </c>
      <c r="B59" s="13" t="s">
        <v>112</v>
      </c>
      <c r="C59" s="13" t="s">
        <v>76</v>
      </c>
      <c r="D59" s="62" t="s">
        <v>193</v>
      </c>
      <c r="E59" s="14"/>
      <c r="F59" s="14"/>
      <c r="G59" s="14"/>
      <c r="H59" s="14">
        <f>IF($G59&lt;&gt;"","N/A",10)</f>
        <v>10</v>
      </c>
      <c r="I59" s="14">
        <f t="shared" si="29"/>
        <v>10</v>
      </c>
      <c r="J59" s="72"/>
    </row>
    <row r="60" spans="1:10" ht="121.5" customHeight="1" x14ac:dyDescent="0.3">
      <c r="A60" s="14">
        <v>39</v>
      </c>
      <c r="B60" s="73" t="s">
        <v>171</v>
      </c>
      <c r="C60" s="13" t="s">
        <v>84</v>
      </c>
      <c r="D60" s="62" t="s">
        <v>193</v>
      </c>
      <c r="E60" s="14"/>
      <c r="F60" s="14"/>
      <c r="G60" s="14"/>
      <c r="H60" s="14">
        <f>IF($G60&lt;&gt;"","N/A",10)</f>
        <v>10</v>
      </c>
      <c r="I60" s="14">
        <f t="shared" si="29"/>
        <v>10</v>
      </c>
      <c r="J60" s="21"/>
    </row>
    <row r="61" spans="1:10" ht="106.5" customHeight="1" x14ac:dyDescent="0.3">
      <c r="A61" s="14">
        <v>40</v>
      </c>
      <c r="B61" s="13" t="s">
        <v>170</v>
      </c>
      <c r="C61" s="13" t="s">
        <v>151</v>
      </c>
      <c r="D61" s="62" t="s">
        <v>192</v>
      </c>
      <c r="E61" s="14"/>
      <c r="F61" s="14"/>
      <c r="G61" s="14"/>
      <c r="H61" s="14">
        <f>IF($G61&lt;&gt;"","N/A",10)</f>
        <v>10</v>
      </c>
      <c r="I61" s="14">
        <f t="shared" si="29"/>
        <v>10</v>
      </c>
      <c r="J61" s="72"/>
    </row>
    <row r="62" spans="1:10" ht="19.5" customHeight="1" x14ac:dyDescent="0.3">
      <c r="A62" s="186" t="s">
        <v>62</v>
      </c>
      <c r="B62" s="186"/>
      <c r="C62" s="186"/>
      <c r="D62" s="65">
        <f>COUNTA(D58:D61)</f>
        <v>4</v>
      </c>
      <c r="E62" s="65">
        <f>COUNTA(E58:E61)</f>
        <v>0</v>
      </c>
      <c r="F62" s="65">
        <f>COUNTA(F58:F61)</f>
        <v>0</v>
      </c>
      <c r="G62" s="65">
        <f>COUNTA(G58:G61)</f>
        <v>0</v>
      </c>
      <c r="H62" s="65">
        <f>SUM(H58:H61)</f>
        <v>40</v>
      </c>
      <c r="I62" s="65">
        <f>SUM(I58:I61)</f>
        <v>40</v>
      </c>
      <c r="J62" s="22"/>
    </row>
    <row r="63" spans="1:10" ht="20.100000000000001" customHeight="1" x14ac:dyDescent="0.3">
      <c r="A63" s="187" t="s">
        <v>97</v>
      </c>
      <c r="B63" s="187"/>
      <c r="C63" s="183"/>
      <c r="D63" s="184"/>
      <c r="E63" s="184"/>
      <c r="F63" s="184"/>
      <c r="G63" s="184"/>
      <c r="H63" s="184"/>
      <c r="I63" s="184"/>
      <c r="J63" s="185"/>
    </row>
    <row r="64" spans="1:10" ht="114" customHeight="1" x14ac:dyDescent="0.3">
      <c r="A64" s="14">
        <v>41</v>
      </c>
      <c r="B64" s="18" t="s">
        <v>150</v>
      </c>
      <c r="C64" s="13" t="s">
        <v>93</v>
      </c>
      <c r="D64" s="62"/>
      <c r="E64" s="62" t="s">
        <v>192</v>
      </c>
      <c r="F64" s="14"/>
      <c r="G64" s="14"/>
      <c r="H64" s="14">
        <f>IF($G64&lt;&gt;"","N/A",10)</f>
        <v>10</v>
      </c>
      <c r="I64" s="14">
        <f t="shared" ref="I64:I66" si="30">IF(D64="○",10,IF(E64="○",5,IF(F64="○",0,"N/A")))</f>
        <v>5</v>
      </c>
      <c r="J64" s="72" t="s">
        <v>210</v>
      </c>
    </row>
    <row r="65" spans="1:10" ht="69" customHeight="1" x14ac:dyDescent="0.3">
      <c r="A65" s="14">
        <v>43</v>
      </c>
      <c r="B65" s="13" t="s">
        <v>128</v>
      </c>
      <c r="C65" s="13" t="s">
        <v>84</v>
      </c>
      <c r="D65" s="62" t="s">
        <v>192</v>
      </c>
      <c r="E65" s="62"/>
      <c r="F65" s="14"/>
      <c r="G65" s="14"/>
      <c r="H65" s="14">
        <f>IF($G65&lt;&gt;"","N/A",10)</f>
        <v>10</v>
      </c>
      <c r="I65" s="14">
        <f>IF(D65="○",10,IF(E65="○",5,IF(F65="○",0,"N/A")))</f>
        <v>10</v>
      </c>
      <c r="J65" s="64"/>
    </row>
    <row r="66" spans="1:10" ht="90" customHeight="1" x14ac:dyDescent="0.3">
      <c r="A66" s="14">
        <v>44</v>
      </c>
      <c r="B66" s="13" t="s">
        <v>98</v>
      </c>
      <c r="C66" s="13" t="s">
        <v>84</v>
      </c>
      <c r="D66" s="62"/>
      <c r="E66" s="62" t="s">
        <v>193</v>
      </c>
      <c r="F66" s="14"/>
      <c r="G66" s="14"/>
      <c r="H66" s="14">
        <f>IF($G66&lt;&gt;"","N/A",10)</f>
        <v>10</v>
      </c>
      <c r="I66" s="14">
        <f t="shared" si="30"/>
        <v>5</v>
      </c>
      <c r="J66" s="78" t="s">
        <v>209</v>
      </c>
    </row>
    <row r="67" spans="1:10" ht="19.5" customHeight="1" thickBot="1" x14ac:dyDescent="0.35">
      <c r="A67" s="191" t="s">
        <v>62</v>
      </c>
      <c r="B67" s="191"/>
      <c r="C67" s="191"/>
      <c r="D67" s="66">
        <f>COUNTA(D64:D66)</f>
        <v>1</v>
      </c>
      <c r="E67" s="66">
        <f>COUNTA(E64:E66)</f>
        <v>2</v>
      </c>
      <c r="F67" s="66">
        <f>COUNTA(F64:F66)</f>
        <v>0</v>
      </c>
      <c r="G67" s="66">
        <f t="shared" ref="G67" si="31">COUNTA(G64:G66)</f>
        <v>0</v>
      </c>
      <c r="H67" s="66">
        <f>SUM(H64:H66)</f>
        <v>30</v>
      </c>
      <c r="I67" s="66">
        <f>SUM(I64:I66)</f>
        <v>20</v>
      </c>
      <c r="J67" s="23"/>
    </row>
    <row r="68" spans="1:10" ht="20.100000000000001" customHeight="1" thickTop="1" x14ac:dyDescent="0.3">
      <c r="A68" s="192" t="s">
        <v>12</v>
      </c>
      <c r="B68" s="193"/>
      <c r="C68" s="193"/>
      <c r="D68" s="56">
        <f t="shared" ref="D68:I68" si="32">SUM(D8,D17,D24,D31,D36,D40,D46,D52,D56,D62,D67)</f>
        <v>32</v>
      </c>
      <c r="E68" s="56">
        <f t="shared" si="32"/>
        <v>5</v>
      </c>
      <c r="F68" s="56">
        <f t="shared" si="32"/>
        <v>1</v>
      </c>
      <c r="G68" s="56">
        <f t="shared" si="32"/>
        <v>4</v>
      </c>
      <c r="H68" s="56">
        <f t="shared" si="32"/>
        <v>312</v>
      </c>
      <c r="I68" s="56">
        <f t="shared" si="32"/>
        <v>288</v>
      </c>
      <c r="J68" s="57"/>
    </row>
    <row r="69" spans="1:10" ht="20.100000000000001" customHeight="1" x14ac:dyDescent="0.3">
      <c r="A69" s="11"/>
    </row>
    <row r="70" spans="1:10" ht="20.100000000000001" customHeight="1" x14ac:dyDescent="0.3">
      <c r="A70" s="11"/>
    </row>
    <row r="71" spans="1:10" ht="20.100000000000001" customHeight="1" x14ac:dyDescent="0.3">
      <c r="A71" s="11"/>
    </row>
    <row r="72" spans="1:10" ht="20.100000000000001" customHeight="1" x14ac:dyDescent="0.3">
      <c r="A72" s="11"/>
    </row>
    <row r="73" spans="1:10" ht="20.100000000000001" customHeight="1" x14ac:dyDescent="0.3">
      <c r="A73" s="11"/>
    </row>
    <row r="74" spans="1:10" ht="20.100000000000001" customHeight="1" x14ac:dyDescent="0.3">
      <c r="A74" s="11"/>
    </row>
    <row r="75" spans="1:10" ht="20.100000000000001" customHeight="1" x14ac:dyDescent="0.3">
      <c r="A75" s="11"/>
    </row>
    <row r="76" spans="1:10" ht="20.100000000000001" customHeight="1" x14ac:dyDescent="0.3">
      <c r="A76" s="11"/>
    </row>
    <row r="77" spans="1:10" ht="20.100000000000001" customHeight="1" x14ac:dyDescent="0.3">
      <c r="A77" s="11"/>
    </row>
    <row r="78" spans="1:10" ht="20.100000000000001" customHeight="1" x14ac:dyDescent="0.3"/>
    <row r="79" spans="1:10" ht="20.100000000000001" customHeight="1" x14ac:dyDescent="0.3"/>
    <row r="80" spans="1:10" ht="20.100000000000001" customHeight="1" x14ac:dyDescent="0.3"/>
    <row r="81" ht="20.100000000000001" customHeight="1" x14ac:dyDescent="0.3"/>
    <row r="82" ht="20.100000000000001" customHeight="1" x14ac:dyDescent="0.3"/>
    <row r="83" ht="20.100000000000001" customHeight="1" x14ac:dyDescent="0.3"/>
    <row r="84" ht="20.100000000000001" customHeight="1" x14ac:dyDescent="0.3"/>
    <row r="85" ht="20.100000000000001" customHeight="1" x14ac:dyDescent="0.3"/>
    <row r="86" ht="20.100000000000001" customHeight="1" x14ac:dyDescent="0.3"/>
    <row r="87" ht="20.100000000000001" customHeight="1" x14ac:dyDescent="0.3"/>
  </sheetData>
  <mergeCells count="36">
    <mergeCell ref="P10:R10"/>
    <mergeCell ref="A63:B63"/>
    <mergeCell ref="A67:C67"/>
    <mergeCell ref="A68:C68"/>
    <mergeCell ref="A52:C52"/>
    <mergeCell ref="A53:B53"/>
    <mergeCell ref="A56:C56"/>
    <mergeCell ref="A57:B57"/>
    <mergeCell ref="A62:C62"/>
    <mergeCell ref="A37:B37"/>
    <mergeCell ref="A40:C40"/>
    <mergeCell ref="A41:B41"/>
    <mergeCell ref="A46:C46"/>
    <mergeCell ref="A47:B47"/>
    <mergeCell ref="A24:C24"/>
    <mergeCell ref="A32:B32"/>
    <mergeCell ref="A36:C36"/>
    <mergeCell ref="A8:C8"/>
    <mergeCell ref="A9:B9"/>
    <mergeCell ref="N10:O10"/>
    <mergeCell ref="A3:B3"/>
    <mergeCell ref="A17:C17"/>
    <mergeCell ref="A18:B18"/>
    <mergeCell ref="A25:B25"/>
    <mergeCell ref="A31:C31"/>
    <mergeCell ref="C3:J3"/>
    <mergeCell ref="C9:J9"/>
    <mergeCell ref="C18:J18"/>
    <mergeCell ref="C25:J25"/>
    <mergeCell ref="C32:J32"/>
    <mergeCell ref="C63:J63"/>
    <mergeCell ref="C37:J37"/>
    <mergeCell ref="C41:J41"/>
    <mergeCell ref="C47:J47"/>
    <mergeCell ref="C53:J53"/>
    <mergeCell ref="C57:J57"/>
  </mergeCells>
  <phoneticPr fontId="1" type="noConversion"/>
  <printOptions horizontalCentered="1"/>
  <pageMargins left="0" right="0" top="0.35433070866141736" bottom="0" header="0" footer="0"/>
  <pageSetup paperSize="9" scale="73" fitToHeight="0" orientation="portrait" r:id="rId1"/>
  <rowBreaks count="4" manualBreakCount="4">
    <brk id="17" max="9" man="1"/>
    <brk id="31" max="9" man="1"/>
    <brk id="46" max="9" man="1"/>
    <brk id="62"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C000"/>
  </sheetPr>
  <dimension ref="A1:K65"/>
  <sheetViews>
    <sheetView view="pageBreakPreview" zoomScale="40" zoomScaleNormal="85" zoomScaleSheetLayoutView="40" workbookViewId="0">
      <selection activeCell="V27" sqref="V27"/>
    </sheetView>
  </sheetViews>
  <sheetFormatPr defaultColWidth="9" defaultRowHeight="12" x14ac:dyDescent="0.3"/>
  <cols>
    <col min="1" max="1" width="3.875" style="10" customWidth="1"/>
    <col min="2" max="2" width="41.25" style="10" customWidth="1"/>
    <col min="3" max="3" width="18.625" style="10" customWidth="1"/>
    <col min="4" max="9" width="6.5" style="10" customWidth="1"/>
    <col min="10" max="10" width="8.125" style="10" customWidth="1"/>
    <col min="11" max="11" width="20.875" style="10" customWidth="1"/>
    <col min="12" max="16384" width="9" style="10"/>
  </cols>
  <sheetData>
    <row r="1" spans="1:11" ht="27" customHeight="1" x14ac:dyDescent="0.3">
      <c r="A1" s="12" t="s">
        <v>152</v>
      </c>
    </row>
    <row r="2" spans="1:11" ht="20.100000000000001" customHeight="1" x14ac:dyDescent="0.3"/>
    <row r="3" spans="1:11" ht="20.100000000000001" customHeight="1" x14ac:dyDescent="0.3">
      <c r="A3" s="195" t="s">
        <v>99</v>
      </c>
      <c r="B3" s="195"/>
      <c r="C3" s="183"/>
      <c r="D3" s="184"/>
      <c r="E3" s="184"/>
      <c r="F3" s="184"/>
      <c r="G3" s="184"/>
      <c r="H3" s="184"/>
      <c r="I3" s="184"/>
      <c r="J3" s="197"/>
    </row>
    <row r="4" spans="1:11" ht="27" customHeight="1" x14ac:dyDescent="0.3">
      <c r="A4" s="69" t="s">
        <v>17</v>
      </c>
      <c r="B4" s="69" t="s">
        <v>55</v>
      </c>
      <c r="C4" s="69" t="s">
        <v>104</v>
      </c>
      <c r="D4" s="69" t="s">
        <v>103</v>
      </c>
      <c r="E4" s="69" t="s">
        <v>8</v>
      </c>
      <c r="F4" s="69" t="s">
        <v>57</v>
      </c>
      <c r="G4" s="69" t="s">
        <v>15</v>
      </c>
      <c r="H4" s="69" t="s">
        <v>16</v>
      </c>
      <c r="I4" s="69" t="s">
        <v>14</v>
      </c>
      <c r="J4" s="69" t="s">
        <v>102</v>
      </c>
    </row>
    <row r="5" spans="1:11" ht="69.75" customHeight="1" x14ac:dyDescent="0.3">
      <c r="A5" s="14">
        <v>1</v>
      </c>
      <c r="B5" s="13" t="s">
        <v>203</v>
      </c>
      <c r="C5" s="13" t="s">
        <v>129</v>
      </c>
      <c r="D5" s="17"/>
      <c r="E5" s="17" t="s">
        <v>193</v>
      </c>
      <c r="F5" s="17"/>
      <c r="G5" s="17"/>
      <c r="H5" s="14">
        <f>IF($G5&lt;&gt;"","N/A",10)</f>
        <v>10</v>
      </c>
      <c r="I5" s="14">
        <f>IF(ISBLANK(G5),10-(J5*10),"N/A")</f>
        <v>0</v>
      </c>
      <c r="J5" s="14">
        <v>1</v>
      </c>
      <c r="K5" s="24"/>
    </row>
    <row r="6" spans="1:11" ht="192" customHeight="1" x14ac:dyDescent="0.3">
      <c r="A6" s="14">
        <v>2</v>
      </c>
      <c r="B6" s="13" t="s">
        <v>160</v>
      </c>
      <c r="C6" s="13" t="s">
        <v>130</v>
      </c>
      <c r="D6" s="17" t="s">
        <v>193</v>
      </c>
      <c r="E6" s="17"/>
      <c r="F6" s="17"/>
      <c r="G6" s="58"/>
      <c r="H6" s="14">
        <f t="shared" ref="H6:H14" si="0">IF($G6&lt;&gt;"","N/A",20)</f>
        <v>20</v>
      </c>
      <c r="I6" s="14">
        <f t="shared" ref="I6:I14" si="1">IF(ISBLANK(G6),20-(J6*5),"N/A")</f>
        <v>20</v>
      </c>
      <c r="J6" s="14">
        <v>0</v>
      </c>
    </row>
    <row r="7" spans="1:11" ht="164.25" customHeight="1" x14ac:dyDescent="0.3">
      <c r="A7" s="14">
        <v>3</v>
      </c>
      <c r="B7" s="13" t="s">
        <v>168</v>
      </c>
      <c r="C7" s="13" t="s">
        <v>105</v>
      </c>
      <c r="D7" s="17"/>
      <c r="E7" s="58" t="s">
        <v>200</v>
      </c>
      <c r="F7" s="17"/>
      <c r="G7" s="58"/>
      <c r="H7" s="14">
        <f t="shared" si="0"/>
        <v>20</v>
      </c>
      <c r="I7" s="14">
        <f t="shared" si="1"/>
        <v>5</v>
      </c>
      <c r="J7" s="14">
        <v>3</v>
      </c>
    </row>
    <row r="8" spans="1:11" ht="146.25" customHeight="1" x14ac:dyDescent="0.3">
      <c r="A8" s="14">
        <v>4</v>
      </c>
      <c r="B8" s="13" t="s">
        <v>169</v>
      </c>
      <c r="C8" s="13" t="s">
        <v>105</v>
      </c>
      <c r="D8" s="58" t="s">
        <v>193</v>
      </c>
      <c r="E8" s="58" t="s">
        <v>199</v>
      </c>
      <c r="F8" s="58"/>
      <c r="G8" s="58"/>
      <c r="H8" s="14">
        <f t="shared" si="0"/>
        <v>20</v>
      </c>
      <c r="I8" s="14">
        <f t="shared" si="1"/>
        <v>15</v>
      </c>
      <c r="J8" s="14">
        <v>1</v>
      </c>
    </row>
    <row r="9" spans="1:11" ht="172.5" customHeight="1" x14ac:dyDescent="0.3">
      <c r="A9" s="14">
        <v>5</v>
      </c>
      <c r="B9" s="13" t="s">
        <v>114</v>
      </c>
      <c r="C9" s="13" t="s">
        <v>105</v>
      </c>
      <c r="D9" s="17"/>
      <c r="E9" s="17"/>
      <c r="F9" s="17"/>
      <c r="G9" s="58" t="s">
        <v>194</v>
      </c>
      <c r="H9" s="14" t="str">
        <f t="shared" si="0"/>
        <v>N/A</v>
      </c>
      <c r="I9" s="14" t="str">
        <f t="shared" si="1"/>
        <v>N/A</v>
      </c>
      <c r="J9" s="14">
        <v>0</v>
      </c>
    </row>
    <row r="10" spans="1:11" ht="162.75" customHeight="1" x14ac:dyDescent="0.3">
      <c r="A10" s="14">
        <v>6</v>
      </c>
      <c r="B10" s="13" t="s">
        <v>164</v>
      </c>
      <c r="C10" s="13" t="s">
        <v>105</v>
      </c>
      <c r="D10" s="58"/>
      <c r="E10" s="58" t="s">
        <v>193</v>
      </c>
      <c r="F10" s="17"/>
      <c r="G10" s="58"/>
      <c r="H10" s="14">
        <f>IF($G10&lt;&gt;"","N/A",20)</f>
        <v>20</v>
      </c>
      <c r="I10" s="14">
        <f>IF(ISBLANK(G10),20-(J10*5),"N/A")</f>
        <v>15</v>
      </c>
      <c r="J10" s="14">
        <v>1</v>
      </c>
    </row>
    <row r="11" spans="1:11" ht="148.5" customHeight="1" x14ac:dyDescent="0.3">
      <c r="A11" s="14">
        <v>7</v>
      </c>
      <c r="B11" s="13" t="s">
        <v>131</v>
      </c>
      <c r="C11" s="13" t="s">
        <v>105</v>
      </c>
      <c r="D11" s="17" t="s">
        <v>193</v>
      </c>
      <c r="E11" s="17"/>
      <c r="F11" s="58"/>
      <c r="G11" s="58"/>
      <c r="H11" s="14">
        <f t="shared" si="0"/>
        <v>20</v>
      </c>
      <c r="I11" s="14">
        <f t="shared" si="1"/>
        <v>20</v>
      </c>
      <c r="J11" s="14">
        <v>0</v>
      </c>
    </row>
    <row r="12" spans="1:11" ht="93" customHeight="1" x14ac:dyDescent="0.3">
      <c r="A12" s="14">
        <v>8</v>
      </c>
      <c r="B12" s="13" t="s">
        <v>165</v>
      </c>
      <c r="C12" s="13" t="s">
        <v>105</v>
      </c>
      <c r="D12" s="58" t="s">
        <v>200</v>
      </c>
      <c r="E12" s="58"/>
      <c r="F12" s="58"/>
      <c r="G12" s="58"/>
      <c r="H12" s="14">
        <f t="shared" si="0"/>
        <v>20</v>
      </c>
      <c r="I12" s="14">
        <f t="shared" si="1"/>
        <v>20</v>
      </c>
      <c r="J12" s="14">
        <v>0</v>
      </c>
    </row>
    <row r="13" spans="1:11" ht="90" customHeight="1" x14ac:dyDescent="0.3">
      <c r="A13" s="14">
        <v>9</v>
      </c>
      <c r="B13" s="13" t="s">
        <v>115</v>
      </c>
      <c r="C13" s="13" t="s">
        <v>105</v>
      </c>
      <c r="D13" s="58" t="s">
        <v>193</v>
      </c>
      <c r="E13" s="17"/>
      <c r="F13" s="17"/>
      <c r="G13" s="58"/>
      <c r="H13" s="14">
        <f t="shared" si="0"/>
        <v>20</v>
      </c>
      <c r="I13" s="14">
        <f t="shared" si="1"/>
        <v>20</v>
      </c>
      <c r="J13" s="14">
        <v>0</v>
      </c>
    </row>
    <row r="14" spans="1:11" ht="90" customHeight="1" x14ac:dyDescent="0.3">
      <c r="A14" s="14">
        <v>10</v>
      </c>
      <c r="B14" s="13" t="s">
        <v>143</v>
      </c>
      <c r="C14" s="13" t="s">
        <v>105</v>
      </c>
      <c r="D14" s="17" t="s">
        <v>193</v>
      </c>
      <c r="E14" s="17"/>
      <c r="F14" s="58" t="s">
        <v>199</v>
      </c>
      <c r="G14" s="58"/>
      <c r="H14" s="14">
        <f t="shared" si="0"/>
        <v>20</v>
      </c>
      <c r="I14" s="14">
        <f t="shared" si="1"/>
        <v>20</v>
      </c>
      <c r="J14" s="14">
        <v>0</v>
      </c>
    </row>
    <row r="15" spans="1:11" ht="20.100000000000001" customHeight="1" x14ac:dyDescent="0.3">
      <c r="A15" s="196" t="s">
        <v>62</v>
      </c>
      <c r="B15" s="196"/>
      <c r="C15" s="196"/>
      <c r="D15" s="67">
        <f>COUNTA(D5:D14)</f>
        <v>6</v>
      </c>
      <c r="E15" s="67">
        <f t="shared" ref="E15:G15" si="2">COUNTA(E5:E14)</f>
        <v>4</v>
      </c>
      <c r="F15" s="67">
        <f t="shared" si="2"/>
        <v>1</v>
      </c>
      <c r="G15" s="67">
        <f t="shared" si="2"/>
        <v>1</v>
      </c>
      <c r="H15" s="67">
        <f>SUM(H5:H14)</f>
        <v>170</v>
      </c>
      <c r="I15" s="67">
        <f>SUM(I5:I14)</f>
        <v>135</v>
      </c>
      <c r="J15" s="67">
        <f>SUM(J5:J14)</f>
        <v>6</v>
      </c>
    </row>
    <row r="16" spans="1:11" ht="20.100000000000001" customHeight="1" x14ac:dyDescent="0.3">
      <c r="A16" s="195" t="s">
        <v>100</v>
      </c>
      <c r="B16" s="195"/>
      <c r="C16" s="198"/>
      <c r="D16" s="199"/>
      <c r="E16" s="199"/>
      <c r="F16" s="199"/>
      <c r="G16" s="199"/>
      <c r="H16" s="199"/>
      <c r="I16" s="199"/>
      <c r="J16" s="200"/>
    </row>
    <row r="17" spans="1:10" ht="123" customHeight="1" x14ac:dyDescent="0.3">
      <c r="A17" s="75">
        <v>1</v>
      </c>
      <c r="B17" s="73" t="s">
        <v>159</v>
      </c>
      <c r="C17" s="13" t="s">
        <v>105</v>
      </c>
      <c r="D17" s="53" t="s">
        <v>193</v>
      </c>
      <c r="E17" s="17"/>
      <c r="F17" s="53"/>
      <c r="G17" s="53"/>
      <c r="H17" s="14">
        <f>IF($G17&lt;&gt;"","N/A",20)</f>
        <v>20</v>
      </c>
      <c r="I17" s="14">
        <f>IF(ISBLANK(G17),20-(J17*5),"N/A")</f>
        <v>20</v>
      </c>
      <c r="J17" s="14">
        <v>0</v>
      </c>
    </row>
    <row r="18" spans="1:10" ht="80.25" customHeight="1" x14ac:dyDescent="0.3">
      <c r="A18" s="75">
        <v>2</v>
      </c>
      <c r="B18" s="73" t="s">
        <v>116</v>
      </c>
      <c r="C18" s="13" t="s">
        <v>129</v>
      </c>
      <c r="D18" s="53"/>
      <c r="E18" s="17" t="s">
        <v>192</v>
      </c>
      <c r="F18" s="53"/>
      <c r="G18" s="17"/>
      <c r="H18" s="14">
        <f>IF($G18&lt;&gt;"","N/A",20)</f>
        <v>20</v>
      </c>
      <c r="I18" s="14">
        <f>IF(ISBLANK(G18),20-(J18*5),"N/A")</f>
        <v>10</v>
      </c>
      <c r="J18" s="14">
        <v>2</v>
      </c>
    </row>
    <row r="19" spans="1:10" ht="81.75" customHeight="1" x14ac:dyDescent="0.3">
      <c r="A19" s="75">
        <v>3</v>
      </c>
      <c r="B19" s="73" t="s">
        <v>142</v>
      </c>
      <c r="C19" s="13" t="s">
        <v>105</v>
      </c>
      <c r="D19" s="17" t="s">
        <v>193</v>
      </c>
      <c r="E19" s="17"/>
      <c r="F19" s="53"/>
      <c r="G19" s="53"/>
      <c r="H19" s="14">
        <f>IF($G19&lt;&gt;"","N/A",20)</f>
        <v>20</v>
      </c>
      <c r="I19" s="14">
        <f>IF(ISBLANK(G19),20-(J19*5),"N/A")</f>
        <v>20</v>
      </c>
      <c r="J19" s="14">
        <v>0</v>
      </c>
    </row>
    <row r="20" spans="1:10" ht="20.100000000000001" customHeight="1" x14ac:dyDescent="0.3">
      <c r="A20" s="194" t="s">
        <v>62</v>
      </c>
      <c r="B20" s="194"/>
      <c r="C20" s="194"/>
      <c r="D20" s="67">
        <f>COUNTA(D17:D19)</f>
        <v>2</v>
      </c>
      <c r="E20" s="67">
        <f t="shared" ref="E20:G20" si="3">COUNTA(E17:E19)</f>
        <v>1</v>
      </c>
      <c r="F20" s="67">
        <f t="shared" si="3"/>
        <v>0</v>
      </c>
      <c r="G20" s="67">
        <f t="shared" si="3"/>
        <v>0</v>
      </c>
      <c r="H20" s="67">
        <f>SUM(H17:H19)</f>
        <v>60</v>
      </c>
      <c r="I20" s="67">
        <f>SUM(I17:I19)</f>
        <v>50</v>
      </c>
      <c r="J20" s="67">
        <f>SUM(J17:J19)</f>
        <v>2</v>
      </c>
    </row>
    <row r="21" spans="1:10" ht="20.100000000000001" customHeight="1" x14ac:dyDescent="0.3">
      <c r="A21" s="195" t="s">
        <v>101</v>
      </c>
      <c r="B21" s="195"/>
      <c r="C21" s="198"/>
      <c r="D21" s="199"/>
      <c r="E21" s="199"/>
      <c r="F21" s="199"/>
      <c r="G21" s="199"/>
      <c r="H21" s="199"/>
      <c r="I21" s="199"/>
      <c r="J21" s="200"/>
    </row>
    <row r="22" spans="1:10" ht="77.25" customHeight="1" x14ac:dyDescent="0.3">
      <c r="A22" s="75">
        <v>1</v>
      </c>
      <c r="B22" s="73" t="s">
        <v>134</v>
      </c>
      <c r="C22" s="13" t="s">
        <v>132</v>
      </c>
      <c r="D22" s="53" t="s">
        <v>193</v>
      </c>
      <c r="E22" s="17"/>
      <c r="F22" s="17"/>
      <c r="G22" s="53"/>
      <c r="H22" s="14">
        <f>IF($G22&lt;&gt;"","N/A",20)</f>
        <v>20</v>
      </c>
      <c r="I22" s="14">
        <f>IF(ISBLANK(G22),20-(J22*5),"N/A")</f>
        <v>20</v>
      </c>
      <c r="J22" s="14">
        <v>0</v>
      </c>
    </row>
    <row r="23" spans="1:10" ht="75.75" customHeight="1" x14ac:dyDescent="0.3">
      <c r="A23" s="75">
        <v>2</v>
      </c>
      <c r="B23" s="73" t="s">
        <v>133</v>
      </c>
      <c r="C23" s="13" t="s">
        <v>105</v>
      </c>
      <c r="D23" s="17" t="s">
        <v>193</v>
      </c>
      <c r="E23" s="53"/>
      <c r="F23" s="53"/>
      <c r="G23" s="17"/>
      <c r="H23" s="14">
        <f>IF($G23&lt;&gt;"","N/A",20)</f>
        <v>20</v>
      </c>
      <c r="I23" s="14">
        <f>IF(ISBLANK(G23),20-(J23*5),"N/A")</f>
        <v>20</v>
      </c>
      <c r="J23" s="14">
        <v>0</v>
      </c>
    </row>
    <row r="24" spans="1:10" ht="93.75" customHeight="1" x14ac:dyDescent="0.3">
      <c r="A24" s="75">
        <v>3</v>
      </c>
      <c r="B24" s="73" t="s">
        <v>144</v>
      </c>
      <c r="C24" s="13" t="s">
        <v>105</v>
      </c>
      <c r="D24" s="17" t="s">
        <v>193</v>
      </c>
      <c r="E24" s="53"/>
      <c r="F24" s="17"/>
      <c r="G24" s="17"/>
      <c r="H24" s="14">
        <f>IF($G24&lt;&gt;"","N/A",20)</f>
        <v>20</v>
      </c>
      <c r="I24" s="14">
        <f>IF(ISBLANK(G24),20-(J24*5),"N/A")</f>
        <v>20</v>
      </c>
      <c r="J24" s="14">
        <v>0</v>
      </c>
    </row>
    <row r="25" spans="1:10" ht="19.5" customHeight="1" x14ac:dyDescent="0.3">
      <c r="A25" s="194" t="s">
        <v>62</v>
      </c>
      <c r="B25" s="194"/>
      <c r="C25" s="194"/>
      <c r="D25" s="67">
        <f t="shared" ref="D25:G25" si="4">COUNTA(D22:D24)</f>
        <v>3</v>
      </c>
      <c r="E25" s="67">
        <f t="shared" si="4"/>
        <v>0</v>
      </c>
      <c r="F25" s="67">
        <f t="shared" si="4"/>
        <v>0</v>
      </c>
      <c r="G25" s="67">
        <f t="shared" si="4"/>
        <v>0</v>
      </c>
      <c r="H25" s="67">
        <f>SUM(H22:H24)</f>
        <v>60</v>
      </c>
      <c r="I25" s="67">
        <f>SUM(I22:I24)</f>
        <v>60</v>
      </c>
      <c r="J25" s="67">
        <f>SUM(J22:J24)</f>
        <v>0</v>
      </c>
    </row>
    <row r="26" spans="1:10" ht="20.100000000000001" customHeight="1" x14ac:dyDescent="0.3">
      <c r="A26" s="195" t="s">
        <v>106</v>
      </c>
      <c r="B26" s="195"/>
      <c r="C26" s="198"/>
      <c r="D26" s="199"/>
      <c r="E26" s="199"/>
      <c r="F26" s="199"/>
      <c r="G26" s="199"/>
      <c r="H26" s="199"/>
      <c r="I26" s="199"/>
      <c r="J26" s="200"/>
    </row>
    <row r="27" spans="1:10" ht="117" customHeight="1" x14ac:dyDescent="0.3">
      <c r="A27" s="75">
        <v>1</v>
      </c>
      <c r="B27" s="73" t="s">
        <v>135</v>
      </c>
      <c r="C27" s="13" t="s">
        <v>105</v>
      </c>
      <c r="D27" s="17"/>
      <c r="E27" s="17"/>
      <c r="F27" s="53"/>
      <c r="G27" s="17" t="s">
        <v>193</v>
      </c>
      <c r="H27" s="14" t="str">
        <f>IF($G27&lt;&gt;"","N/A",20)</f>
        <v>N/A</v>
      </c>
      <c r="I27" s="14" t="str">
        <f>IF(ISBLANK(G27),20-(J27*5),"N/A")</f>
        <v>N/A</v>
      </c>
      <c r="J27" s="14">
        <v>0</v>
      </c>
    </row>
    <row r="28" spans="1:10" ht="68.25" customHeight="1" x14ac:dyDescent="0.3">
      <c r="A28" s="75">
        <v>2</v>
      </c>
      <c r="B28" s="73" t="s">
        <v>117</v>
      </c>
      <c r="C28" s="13" t="s">
        <v>105</v>
      </c>
      <c r="D28" s="53" t="s">
        <v>193</v>
      </c>
      <c r="E28" s="53"/>
      <c r="F28" s="17"/>
      <c r="G28" s="53"/>
      <c r="H28" s="14">
        <f>IF($G28&lt;&gt;"","N/A",20)</f>
        <v>20</v>
      </c>
      <c r="I28" s="14">
        <f>IF(ISBLANK(G28),20-(J28*5),"N/A")</f>
        <v>20</v>
      </c>
      <c r="J28" s="14">
        <v>0</v>
      </c>
    </row>
    <row r="29" spans="1:10" ht="106.5" customHeight="1" x14ac:dyDescent="0.3">
      <c r="A29" s="75">
        <v>3</v>
      </c>
      <c r="B29" s="73" t="s">
        <v>145</v>
      </c>
      <c r="C29" s="13" t="s">
        <v>105</v>
      </c>
      <c r="D29" s="53" t="s">
        <v>193</v>
      </c>
      <c r="E29" s="53"/>
      <c r="F29" s="17"/>
      <c r="G29" s="53"/>
      <c r="H29" s="14">
        <f>IF($G29&lt;&gt;"","N/A",20)</f>
        <v>20</v>
      </c>
      <c r="I29" s="14">
        <f>IF(ISBLANK(G29),20-(J29*5),"N/A")</f>
        <v>20</v>
      </c>
      <c r="J29" s="14">
        <v>0</v>
      </c>
    </row>
    <row r="30" spans="1:10" ht="19.5" customHeight="1" x14ac:dyDescent="0.3">
      <c r="A30" s="194" t="s">
        <v>62</v>
      </c>
      <c r="B30" s="194"/>
      <c r="C30" s="194"/>
      <c r="D30" s="67">
        <f>COUNTA(D27:D29)</f>
        <v>2</v>
      </c>
      <c r="E30" s="67">
        <f t="shared" ref="E30:G30" si="5">COUNTA(E27:E29)</f>
        <v>0</v>
      </c>
      <c r="F30" s="67">
        <f t="shared" si="5"/>
        <v>0</v>
      </c>
      <c r="G30" s="67">
        <f t="shared" si="5"/>
        <v>1</v>
      </c>
      <c r="H30" s="67">
        <f>SUM(H27:H29)</f>
        <v>40</v>
      </c>
      <c r="I30" s="67">
        <f t="shared" ref="I30:J30" si="6">SUM(I27:I29)</f>
        <v>40</v>
      </c>
      <c r="J30" s="67">
        <f t="shared" si="6"/>
        <v>0</v>
      </c>
    </row>
    <row r="31" spans="1:10" ht="20.100000000000001" customHeight="1" x14ac:dyDescent="0.3">
      <c r="A31" s="195" t="s">
        <v>10</v>
      </c>
      <c r="B31" s="195"/>
      <c r="C31" s="198"/>
      <c r="D31" s="199"/>
      <c r="E31" s="199"/>
      <c r="F31" s="199"/>
      <c r="G31" s="199"/>
      <c r="H31" s="199"/>
      <c r="I31" s="199"/>
      <c r="J31" s="200"/>
    </row>
    <row r="32" spans="1:10" ht="69" customHeight="1" x14ac:dyDescent="0.3">
      <c r="A32" s="75">
        <v>1</v>
      </c>
      <c r="B32" s="73" t="s">
        <v>107</v>
      </c>
      <c r="C32" s="13" t="s">
        <v>105</v>
      </c>
      <c r="D32" s="17" t="s">
        <v>192</v>
      </c>
      <c r="E32" s="17"/>
      <c r="F32" s="53"/>
      <c r="G32" s="17"/>
      <c r="H32" s="14">
        <f>IF($G32&lt;&gt;"","N/A",20)</f>
        <v>20</v>
      </c>
      <c r="I32" s="14">
        <f>IF(ISBLANK(G32),20-(J32*5),"N/A")</f>
        <v>20</v>
      </c>
      <c r="J32" s="14">
        <v>0</v>
      </c>
    </row>
    <row r="33" spans="1:10" ht="105.75" customHeight="1" x14ac:dyDescent="0.3">
      <c r="A33" s="75">
        <v>2</v>
      </c>
      <c r="B33" s="73" t="s">
        <v>108</v>
      </c>
      <c r="C33" s="13" t="s">
        <v>105</v>
      </c>
      <c r="D33" s="17" t="s">
        <v>192</v>
      </c>
      <c r="E33" s="53"/>
      <c r="F33" s="53"/>
      <c r="G33" s="17"/>
      <c r="H33" s="14">
        <f>IF($G33&lt;&gt;"","N/A",20)</f>
        <v>20</v>
      </c>
      <c r="I33" s="14">
        <f>IF(ISBLANK(G33),20-(J33*5),"N/A")</f>
        <v>20</v>
      </c>
      <c r="J33" s="14">
        <v>0</v>
      </c>
    </row>
    <row r="34" spans="1:10" ht="84" customHeight="1" x14ac:dyDescent="0.3">
      <c r="A34" s="75">
        <v>3</v>
      </c>
      <c r="B34" s="73" t="s">
        <v>146</v>
      </c>
      <c r="C34" s="13" t="s">
        <v>105</v>
      </c>
      <c r="D34" s="17" t="s">
        <v>192</v>
      </c>
      <c r="E34" s="53"/>
      <c r="F34" s="53"/>
      <c r="G34" s="53"/>
      <c r="H34" s="14">
        <f>IF($G34&lt;&gt;"","N/A",20)</f>
        <v>20</v>
      </c>
      <c r="I34" s="14">
        <f>IF(ISBLANK(G34),20-(J34*5),"N/A")</f>
        <v>20</v>
      </c>
      <c r="J34" s="14">
        <v>0</v>
      </c>
    </row>
    <row r="35" spans="1:10" ht="19.5" customHeight="1" x14ac:dyDescent="0.3">
      <c r="A35" s="194" t="s">
        <v>62</v>
      </c>
      <c r="B35" s="194"/>
      <c r="C35" s="194"/>
      <c r="D35" s="67">
        <f t="shared" ref="D35:G35" si="7">COUNTA(D32:D34)</f>
        <v>3</v>
      </c>
      <c r="E35" s="67">
        <f t="shared" si="7"/>
        <v>0</v>
      </c>
      <c r="F35" s="67">
        <f t="shared" si="7"/>
        <v>0</v>
      </c>
      <c r="G35" s="67">
        <f t="shared" si="7"/>
        <v>0</v>
      </c>
      <c r="H35" s="67">
        <f>SUM(H32:H34)</f>
        <v>60</v>
      </c>
      <c r="I35" s="67">
        <f t="shared" ref="I35:J35" si="8">SUM(I32:I34)</f>
        <v>60</v>
      </c>
      <c r="J35" s="67">
        <f t="shared" si="8"/>
        <v>0</v>
      </c>
    </row>
    <row r="36" spans="1:10" ht="20.100000000000001" customHeight="1" x14ac:dyDescent="0.3">
      <c r="A36" s="195" t="s">
        <v>11</v>
      </c>
      <c r="B36" s="195"/>
      <c r="C36" s="198"/>
      <c r="D36" s="199"/>
      <c r="E36" s="199"/>
      <c r="F36" s="199"/>
      <c r="G36" s="199"/>
      <c r="H36" s="199"/>
      <c r="I36" s="199"/>
      <c r="J36" s="200"/>
    </row>
    <row r="37" spans="1:10" ht="108" customHeight="1" x14ac:dyDescent="0.3">
      <c r="A37" s="75">
        <v>1</v>
      </c>
      <c r="B37" s="73" t="s">
        <v>139</v>
      </c>
      <c r="C37" s="13" t="s">
        <v>105</v>
      </c>
      <c r="D37" s="53" t="s">
        <v>193</v>
      </c>
      <c r="E37" s="53"/>
      <c r="F37" s="17"/>
      <c r="G37" s="53"/>
      <c r="H37" s="14">
        <f>IF($G37&lt;&gt;"","N/A",20)</f>
        <v>20</v>
      </c>
      <c r="I37" s="14">
        <f>IF(ISBLANK(G37),20-(J37*5),"N/A")</f>
        <v>20</v>
      </c>
      <c r="J37" s="14">
        <v>0</v>
      </c>
    </row>
    <row r="38" spans="1:10" ht="91.5" customHeight="1" x14ac:dyDescent="0.3">
      <c r="A38" s="75">
        <v>2</v>
      </c>
      <c r="B38" s="73" t="s">
        <v>140</v>
      </c>
      <c r="C38" s="13" t="s">
        <v>105</v>
      </c>
      <c r="D38" s="53" t="s">
        <v>193</v>
      </c>
      <c r="E38" s="53"/>
      <c r="F38" s="53"/>
      <c r="G38" s="17"/>
      <c r="H38" s="14">
        <f>IF($G38&lt;&gt;"","N/A",20)</f>
        <v>20</v>
      </c>
      <c r="I38" s="14">
        <f>IF(ISBLANK(G38),20-(J38*5),"N/A")</f>
        <v>20</v>
      </c>
      <c r="J38" s="14">
        <v>0</v>
      </c>
    </row>
    <row r="39" spans="1:10" ht="89.25" customHeight="1" x14ac:dyDescent="0.3">
      <c r="A39" s="75">
        <v>3</v>
      </c>
      <c r="B39" s="73" t="s">
        <v>141</v>
      </c>
      <c r="C39" s="13" t="s">
        <v>105</v>
      </c>
      <c r="D39" s="53" t="s">
        <v>193</v>
      </c>
      <c r="E39" s="53"/>
      <c r="F39" s="17"/>
      <c r="G39" s="53"/>
      <c r="H39" s="14">
        <f>IF($G39&lt;&gt;"","N/A",20)</f>
        <v>20</v>
      </c>
      <c r="I39" s="14">
        <f>IF(ISBLANK(G39),20-(J39*5),"N/A")</f>
        <v>20</v>
      </c>
      <c r="J39" s="14">
        <v>0</v>
      </c>
    </row>
    <row r="40" spans="1:10" ht="78.75" customHeight="1" x14ac:dyDescent="0.3">
      <c r="A40" s="75">
        <v>4</v>
      </c>
      <c r="B40" s="73" t="s">
        <v>147</v>
      </c>
      <c r="C40" s="13" t="s">
        <v>105</v>
      </c>
      <c r="D40" s="53" t="s">
        <v>193</v>
      </c>
      <c r="E40" s="53"/>
      <c r="F40" s="17"/>
      <c r="G40" s="53"/>
      <c r="H40" s="14">
        <f>IF($G40&lt;&gt;"","N/A",20)</f>
        <v>20</v>
      </c>
      <c r="I40" s="14">
        <f>IF(ISBLANK(G40),20-(J40*5),"N/A")</f>
        <v>20</v>
      </c>
      <c r="J40" s="14">
        <v>0</v>
      </c>
    </row>
    <row r="41" spans="1:10" ht="19.5" customHeight="1" x14ac:dyDescent="0.3">
      <c r="A41" s="194" t="s">
        <v>62</v>
      </c>
      <c r="B41" s="194"/>
      <c r="C41" s="194"/>
      <c r="D41" s="67">
        <f t="shared" ref="D41:J41" si="9">SUM(D37:D40)</f>
        <v>0</v>
      </c>
      <c r="E41" s="67">
        <f t="shared" si="9"/>
        <v>0</v>
      </c>
      <c r="F41" s="67">
        <f t="shared" si="9"/>
        <v>0</v>
      </c>
      <c r="G41" s="67">
        <f t="shared" si="9"/>
        <v>0</v>
      </c>
      <c r="H41" s="67">
        <f t="shared" si="9"/>
        <v>80</v>
      </c>
      <c r="I41" s="67">
        <f t="shared" si="9"/>
        <v>80</v>
      </c>
      <c r="J41" s="67">
        <f t="shared" si="9"/>
        <v>0</v>
      </c>
    </row>
    <row r="42" spans="1:10" ht="20.100000000000001" customHeight="1" x14ac:dyDescent="0.3">
      <c r="A42" s="195" t="s">
        <v>109</v>
      </c>
      <c r="B42" s="195"/>
      <c r="C42" s="198"/>
      <c r="D42" s="199"/>
      <c r="E42" s="199"/>
      <c r="F42" s="199"/>
      <c r="G42" s="199"/>
      <c r="H42" s="199"/>
      <c r="I42" s="199"/>
      <c r="J42" s="200"/>
    </row>
    <row r="43" spans="1:10" ht="138.75" customHeight="1" x14ac:dyDescent="0.3">
      <c r="A43" s="75">
        <v>1</v>
      </c>
      <c r="B43" s="73" t="s">
        <v>148</v>
      </c>
      <c r="C43" s="13" t="s">
        <v>105</v>
      </c>
      <c r="D43" s="53" t="s">
        <v>193</v>
      </c>
      <c r="E43" s="53"/>
      <c r="F43" s="58" t="s">
        <v>199</v>
      </c>
      <c r="G43" s="53"/>
      <c r="H43" s="14">
        <f>IF($G43&lt;&gt;"","N/A",20)</f>
        <v>20</v>
      </c>
      <c r="I43" s="14">
        <f>IF(ISBLANK(G43),20-(J43*5),"N/A")</f>
        <v>20</v>
      </c>
      <c r="J43" s="14">
        <v>0</v>
      </c>
    </row>
    <row r="44" spans="1:10" ht="89.25" customHeight="1" x14ac:dyDescent="0.3">
      <c r="A44" s="75">
        <v>2</v>
      </c>
      <c r="B44" s="73" t="s">
        <v>149</v>
      </c>
      <c r="C44" s="13" t="s">
        <v>105</v>
      </c>
      <c r="D44" s="53" t="s">
        <v>193</v>
      </c>
      <c r="E44" s="53"/>
      <c r="F44" s="53"/>
      <c r="G44" s="62"/>
      <c r="H44" s="14">
        <f>IF($G44&lt;&gt;"","N/A",20)</f>
        <v>20</v>
      </c>
      <c r="I44" s="14">
        <f>IF(ISBLANK(G44),20-(J44*5),"N/A")</f>
        <v>20</v>
      </c>
      <c r="J44" s="14">
        <v>0</v>
      </c>
    </row>
    <row r="45" spans="1:10" ht="19.5" customHeight="1" thickBot="1" x14ac:dyDescent="0.35">
      <c r="A45" s="201" t="s">
        <v>62</v>
      </c>
      <c r="B45" s="201"/>
      <c r="C45" s="201"/>
      <c r="D45" s="68">
        <f>COUNTA(D43:D44)</f>
        <v>2</v>
      </c>
      <c r="E45" s="68">
        <f t="shared" ref="E45:G45" si="10">COUNTA(E43:E44)</f>
        <v>0</v>
      </c>
      <c r="F45" s="68">
        <f t="shared" si="10"/>
        <v>1</v>
      </c>
      <c r="G45" s="68">
        <f t="shared" si="10"/>
        <v>0</v>
      </c>
      <c r="H45" s="68">
        <f>SUM(H43:H44)</f>
        <v>40</v>
      </c>
      <c r="I45" s="68">
        <f>SUM(I43:I44)</f>
        <v>40</v>
      </c>
      <c r="J45" s="68">
        <f>SUM(J43:J44)</f>
        <v>0</v>
      </c>
    </row>
    <row r="46" spans="1:10" ht="20.100000000000001" customHeight="1" thickTop="1" x14ac:dyDescent="0.3">
      <c r="A46" s="202" t="s">
        <v>12</v>
      </c>
      <c r="B46" s="203"/>
      <c r="C46" s="203"/>
      <c r="D46" s="54">
        <f>SUM(D15,D20,D25,D30,D35,D41,D45)</f>
        <v>18</v>
      </c>
      <c r="E46" s="54">
        <f t="shared" ref="E46:H46" si="11">SUM(E15,E20,E25,E30,E35,E41,E45)</f>
        <v>5</v>
      </c>
      <c r="F46" s="54">
        <f t="shared" si="11"/>
        <v>2</v>
      </c>
      <c r="G46" s="54">
        <f t="shared" si="11"/>
        <v>2</v>
      </c>
      <c r="H46" s="54">
        <f t="shared" si="11"/>
        <v>510</v>
      </c>
      <c r="I46" s="54">
        <f>SUM(I15,I20,I25,I30,I35,I41,I45)</f>
        <v>465</v>
      </c>
      <c r="J46" s="55">
        <f>SUM(J15,J20,J25,J30,J35,J41,J45)</f>
        <v>8</v>
      </c>
    </row>
    <row r="47" spans="1:10" ht="20.100000000000001" customHeight="1" x14ac:dyDescent="0.3">
      <c r="A47" s="11"/>
    </row>
    <row r="48" spans="1:10" ht="20.100000000000001" customHeight="1" x14ac:dyDescent="0.3">
      <c r="A48" s="11"/>
    </row>
    <row r="49" spans="1:1" ht="20.100000000000001" customHeight="1" x14ac:dyDescent="0.3">
      <c r="A49" s="11"/>
    </row>
    <row r="50" spans="1:1" ht="20.100000000000001" customHeight="1" x14ac:dyDescent="0.3">
      <c r="A50" s="11"/>
    </row>
    <row r="51" spans="1:1" ht="20.100000000000001" customHeight="1" x14ac:dyDescent="0.3">
      <c r="A51" s="11"/>
    </row>
    <row r="52" spans="1:1" ht="20.100000000000001" customHeight="1" x14ac:dyDescent="0.3">
      <c r="A52" s="11"/>
    </row>
    <row r="53" spans="1:1" ht="20.100000000000001" customHeight="1" x14ac:dyDescent="0.3">
      <c r="A53" s="11"/>
    </row>
    <row r="54" spans="1:1" ht="20.100000000000001" customHeight="1" x14ac:dyDescent="0.3">
      <c r="A54" s="11"/>
    </row>
    <row r="55" spans="1:1" ht="20.100000000000001" customHeight="1" x14ac:dyDescent="0.3">
      <c r="A55" s="11"/>
    </row>
    <row r="56" spans="1:1" ht="20.100000000000001" customHeight="1" x14ac:dyDescent="0.3"/>
    <row r="57" spans="1:1" ht="20.100000000000001" customHeight="1" x14ac:dyDescent="0.3"/>
    <row r="58" spans="1:1" ht="20.100000000000001" customHeight="1" x14ac:dyDescent="0.3"/>
    <row r="59" spans="1:1" ht="20.100000000000001" customHeight="1" x14ac:dyDescent="0.3"/>
    <row r="60" spans="1:1" ht="20.100000000000001" customHeight="1" x14ac:dyDescent="0.3"/>
    <row r="61" spans="1:1" ht="20.100000000000001" customHeight="1" x14ac:dyDescent="0.3"/>
    <row r="62" spans="1:1" ht="20.100000000000001" customHeight="1" x14ac:dyDescent="0.3"/>
    <row r="63" spans="1:1" ht="20.100000000000001" customHeight="1" x14ac:dyDescent="0.3"/>
    <row r="64" spans="1:1" ht="20.100000000000001" customHeight="1" x14ac:dyDescent="0.3"/>
    <row r="65" ht="20.100000000000001" customHeight="1" x14ac:dyDescent="0.3"/>
  </sheetData>
  <mergeCells count="22">
    <mergeCell ref="A41:C41"/>
    <mergeCell ref="A42:B42"/>
    <mergeCell ref="A45:C45"/>
    <mergeCell ref="A46:C46"/>
    <mergeCell ref="A26:B26"/>
    <mergeCell ref="A30:C30"/>
    <mergeCell ref="A31:B31"/>
    <mergeCell ref="A35:C35"/>
    <mergeCell ref="A36:B36"/>
    <mergeCell ref="C26:J26"/>
    <mergeCell ref="C31:J31"/>
    <mergeCell ref="C36:J36"/>
    <mergeCell ref="C42:J42"/>
    <mergeCell ref="A25:C25"/>
    <mergeCell ref="A3:B3"/>
    <mergeCell ref="A15:C15"/>
    <mergeCell ref="A16:B16"/>
    <mergeCell ref="A20:C20"/>
    <mergeCell ref="A21:B21"/>
    <mergeCell ref="C3:J3"/>
    <mergeCell ref="C16:J16"/>
    <mergeCell ref="C21:J21"/>
  </mergeCells>
  <phoneticPr fontId="1" type="noConversion"/>
  <printOptions horizontalCentered="1"/>
  <pageMargins left="0.11811023622047245" right="0.11811023622047245" top="0.35433070866141736" bottom="0" header="0" footer="0"/>
  <pageSetup paperSize="9" scale="80" orientation="portrait" r:id="rId1"/>
  <rowBreaks count="3" manualBreakCount="3">
    <brk id="9" max="9" man="1"/>
    <brk id="20" max="9" man="1"/>
    <brk id="35" max="9" man="1"/>
  </rowBreaks>
  <colBreaks count="1" manualBreakCount="1">
    <brk id="10"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71B74-9ABF-4A02-B5E0-A235796D5598}">
  <sheetPr codeName="Sheet11">
    <tabColor rgb="FFFFFF00"/>
  </sheetPr>
  <dimension ref="A1:AD100"/>
  <sheetViews>
    <sheetView view="pageBreakPreview" zoomScale="25" zoomScaleNormal="40" zoomScaleSheetLayoutView="25" workbookViewId="0">
      <selection activeCell="AP47" sqref="AP47"/>
    </sheetView>
  </sheetViews>
  <sheetFormatPr defaultRowHeight="16.5" x14ac:dyDescent="0.3"/>
  <cols>
    <col min="1" max="31" width="4.625" customWidth="1"/>
  </cols>
  <sheetData>
    <row r="1" spans="1:30" ht="27" customHeight="1" x14ac:dyDescent="0.3">
      <c r="A1" s="204" t="s">
        <v>186</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row>
    <row r="2" spans="1:30" ht="27" customHeight="1" x14ac:dyDescent="0.3">
      <c r="A2" s="204"/>
      <c r="B2" s="204"/>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row>
    <row r="3" spans="1:30" ht="18.95" customHeight="1" x14ac:dyDescent="0.3">
      <c r="A3" s="205" t="s">
        <v>179</v>
      </c>
      <c r="B3" s="205"/>
      <c r="C3" s="205" t="s">
        <v>180</v>
      </c>
      <c r="D3" s="205"/>
      <c r="E3" s="205"/>
      <c r="F3" s="205"/>
      <c r="G3" s="205"/>
      <c r="H3" s="205"/>
      <c r="I3" s="205"/>
      <c r="J3" s="205"/>
      <c r="K3" s="205"/>
      <c r="L3" s="205"/>
      <c r="M3" s="205"/>
      <c r="N3" s="205"/>
      <c r="O3" s="205"/>
      <c r="P3" s="205"/>
      <c r="Q3" s="205" t="s">
        <v>181</v>
      </c>
      <c r="R3" s="205"/>
      <c r="S3" s="205"/>
      <c r="T3" s="205"/>
      <c r="U3" s="205"/>
      <c r="V3" s="205"/>
      <c r="W3" s="205"/>
      <c r="X3" s="205"/>
      <c r="Y3" s="205"/>
      <c r="Z3" s="205"/>
      <c r="AA3" s="205"/>
      <c r="AB3" s="205"/>
      <c r="AC3" s="205"/>
      <c r="AD3" s="205"/>
    </row>
    <row r="4" spans="1:30" ht="18.95" customHeight="1" x14ac:dyDescent="0.3">
      <c r="A4" s="206">
        <v>1</v>
      </c>
      <c r="B4" s="207"/>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row>
    <row r="5" spans="1:30" ht="18.95" customHeight="1" x14ac:dyDescent="0.3">
      <c r="A5" s="208"/>
      <c r="B5" s="209"/>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row>
    <row r="6" spans="1:30" ht="18.95" customHeight="1" x14ac:dyDescent="0.3">
      <c r="A6" s="208"/>
      <c r="B6" s="209"/>
      <c r="C6" s="212"/>
      <c r="D6" s="212"/>
      <c r="E6" s="212"/>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row>
    <row r="7" spans="1:30" ht="18.95" customHeight="1" x14ac:dyDescent="0.3">
      <c r="A7" s="208"/>
      <c r="B7" s="209"/>
      <c r="C7" s="212"/>
      <c r="D7" s="212"/>
      <c r="E7" s="212"/>
      <c r="F7" s="212"/>
      <c r="G7" s="212"/>
      <c r="H7" s="212"/>
      <c r="I7" s="212"/>
      <c r="J7" s="212"/>
      <c r="K7" s="212"/>
      <c r="L7" s="212"/>
      <c r="M7" s="212"/>
      <c r="N7" s="212"/>
      <c r="O7" s="212"/>
      <c r="P7" s="212"/>
      <c r="Q7" s="212"/>
      <c r="R7" s="212"/>
      <c r="S7" s="212"/>
      <c r="T7" s="212"/>
      <c r="U7" s="212"/>
      <c r="V7" s="212"/>
      <c r="W7" s="212"/>
      <c r="X7" s="212"/>
      <c r="Y7" s="212"/>
      <c r="Z7" s="212"/>
      <c r="AA7" s="212"/>
      <c r="AB7" s="212"/>
      <c r="AC7" s="212"/>
      <c r="AD7" s="212"/>
    </row>
    <row r="8" spans="1:30" ht="18.95" customHeight="1" x14ac:dyDescent="0.3">
      <c r="A8" s="208"/>
      <c r="B8" s="209"/>
      <c r="C8" s="212"/>
      <c r="D8" s="212"/>
      <c r="E8" s="212"/>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row>
    <row r="9" spans="1:30" ht="18.95" customHeight="1" x14ac:dyDescent="0.3">
      <c r="A9" s="208"/>
      <c r="B9" s="209"/>
      <c r="C9" s="212"/>
      <c r="D9" s="212"/>
      <c r="E9" s="212"/>
      <c r="F9" s="212"/>
      <c r="G9" s="212"/>
      <c r="H9" s="212"/>
      <c r="I9" s="212"/>
      <c r="J9" s="212"/>
      <c r="K9" s="212"/>
      <c r="L9" s="212"/>
      <c r="M9" s="212"/>
      <c r="N9" s="212"/>
      <c r="O9" s="212"/>
      <c r="P9" s="212"/>
      <c r="Q9" s="212"/>
      <c r="R9" s="212"/>
      <c r="S9" s="212"/>
      <c r="T9" s="212"/>
      <c r="U9" s="212"/>
      <c r="V9" s="212"/>
      <c r="W9" s="212"/>
      <c r="X9" s="212"/>
      <c r="Y9" s="212"/>
      <c r="Z9" s="212"/>
      <c r="AA9" s="212"/>
      <c r="AB9" s="212"/>
      <c r="AC9" s="212"/>
      <c r="AD9" s="212"/>
    </row>
    <row r="10" spans="1:30" ht="18.95" customHeight="1" x14ac:dyDescent="0.3">
      <c r="A10" s="208"/>
      <c r="B10" s="209"/>
      <c r="C10" s="212"/>
      <c r="D10" s="212"/>
      <c r="E10" s="212"/>
      <c r="F10" s="212"/>
      <c r="G10" s="212"/>
      <c r="H10" s="212"/>
      <c r="I10" s="212"/>
      <c r="J10" s="212"/>
      <c r="K10" s="212"/>
      <c r="L10" s="212"/>
      <c r="M10" s="212"/>
      <c r="N10" s="212"/>
      <c r="O10" s="212"/>
      <c r="P10" s="212"/>
      <c r="Q10" s="212"/>
      <c r="R10" s="212"/>
      <c r="S10" s="212"/>
      <c r="T10" s="212"/>
      <c r="U10" s="212"/>
      <c r="V10" s="212"/>
      <c r="W10" s="212"/>
      <c r="X10" s="212"/>
      <c r="Y10" s="212"/>
      <c r="Z10" s="212"/>
      <c r="AA10" s="212"/>
      <c r="AB10" s="212"/>
      <c r="AC10" s="212"/>
      <c r="AD10" s="212"/>
    </row>
    <row r="11" spans="1:30" ht="18.95" customHeight="1" x14ac:dyDescent="0.3">
      <c r="A11" s="208"/>
      <c r="B11" s="209"/>
      <c r="C11" s="212"/>
      <c r="D11" s="212"/>
      <c r="E11" s="212"/>
      <c r="F11" s="212"/>
      <c r="G11" s="212"/>
      <c r="H11" s="212"/>
      <c r="I11" s="212"/>
      <c r="J11" s="212"/>
      <c r="K11" s="212"/>
      <c r="L11" s="212"/>
      <c r="M11" s="212"/>
      <c r="N11" s="212"/>
      <c r="O11" s="212"/>
      <c r="P11" s="212"/>
      <c r="Q11" s="212"/>
      <c r="R11" s="212"/>
      <c r="S11" s="212"/>
      <c r="T11" s="212"/>
      <c r="U11" s="212"/>
      <c r="V11" s="212"/>
      <c r="W11" s="212"/>
      <c r="X11" s="212"/>
      <c r="Y11" s="212"/>
      <c r="Z11" s="212"/>
      <c r="AA11" s="212"/>
      <c r="AB11" s="212"/>
      <c r="AC11" s="212"/>
      <c r="AD11" s="212"/>
    </row>
    <row r="12" spans="1:30" ht="18.95" customHeight="1" x14ac:dyDescent="0.3">
      <c r="A12" s="208"/>
      <c r="B12" s="209"/>
      <c r="C12" s="212"/>
      <c r="D12" s="212"/>
      <c r="E12" s="212"/>
      <c r="F12" s="212"/>
      <c r="G12" s="212"/>
      <c r="H12" s="212"/>
      <c r="I12" s="212"/>
      <c r="J12" s="212"/>
      <c r="K12" s="212"/>
      <c r="L12" s="212"/>
      <c r="M12" s="212"/>
      <c r="N12" s="212"/>
      <c r="O12" s="212"/>
      <c r="P12" s="212"/>
      <c r="Q12" s="212"/>
      <c r="R12" s="212"/>
      <c r="S12" s="212"/>
      <c r="T12" s="212"/>
      <c r="U12" s="212"/>
      <c r="V12" s="212"/>
      <c r="W12" s="212"/>
      <c r="X12" s="212"/>
      <c r="Y12" s="212"/>
      <c r="Z12" s="212"/>
      <c r="AA12" s="212"/>
      <c r="AB12" s="212"/>
      <c r="AC12" s="212"/>
      <c r="AD12" s="212"/>
    </row>
    <row r="13" spans="1:30" ht="18.95" customHeight="1" x14ac:dyDescent="0.3">
      <c r="A13" s="208"/>
      <c r="B13" s="209"/>
      <c r="C13" s="212"/>
      <c r="D13" s="212"/>
      <c r="E13" s="212"/>
      <c r="F13" s="212"/>
      <c r="G13" s="212"/>
      <c r="H13" s="212"/>
      <c r="I13" s="212"/>
      <c r="J13" s="212"/>
      <c r="K13" s="212"/>
      <c r="L13" s="212"/>
      <c r="M13" s="212"/>
      <c r="N13" s="212"/>
      <c r="O13" s="212"/>
      <c r="P13" s="212"/>
      <c r="Q13" s="212"/>
      <c r="R13" s="212"/>
      <c r="S13" s="212"/>
      <c r="T13" s="212"/>
      <c r="U13" s="212"/>
      <c r="V13" s="212"/>
      <c r="W13" s="212"/>
      <c r="X13" s="212"/>
      <c r="Y13" s="212"/>
      <c r="Z13" s="212"/>
      <c r="AA13" s="212"/>
      <c r="AB13" s="212"/>
      <c r="AC13" s="212"/>
      <c r="AD13" s="212"/>
    </row>
    <row r="14" spans="1:30" ht="18.95" customHeight="1" x14ac:dyDescent="0.3">
      <c r="A14" s="208"/>
      <c r="B14" s="209"/>
      <c r="C14" s="213" t="s">
        <v>182</v>
      </c>
      <c r="D14" s="205"/>
      <c r="E14" s="214"/>
      <c r="F14" s="215"/>
      <c r="G14" s="215"/>
      <c r="H14" s="215"/>
      <c r="I14" s="215"/>
      <c r="J14" s="215"/>
      <c r="K14" s="215"/>
      <c r="L14" s="215"/>
      <c r="M14" s="215"/>
      <c r="N14" s="215"/>
      <c r="O14" s="215"/>
      <c r="P14" s="216"/>
      <c r="Q14" s="213" t="s">
        <v>183</v>
      </c>
      <c r="R14" s="205"/>
      <c r="S14" s="212"/>
      <c r="T14" s="212"/>
      <c r="U14" s="212"/>
      <c r="V14" s="212"/>
      <c r="W14" s="212"/>
      <c r="X14" s="212"/>
      <c r="Y14" s="212"/>
      <c r="Z14" s="212"/>
      <c r="AA14" s="212"/>
      <c r="AB14" s="212"/>
      <c r="AC14" s="212"/>
      <c r="AD14" s="212"/>
    </row>
    <row r="15" spans="1:30" ht="18.95" customHeight="1" x14ac:dyDescent="0.3">
      <c r="A15" s="210"/>
      <c r="B15" s="211"/>
      <c r="C15" s="205"/>
      <c r="D15" s="205"/>
      <c r="E15" s="217"/>
      <c r="F15" s="218"/>
      <c r="G15" s="218"/>
      <c r="H15" s="218"/>
      <c r="I15" s="218"/>
      <c r="J15" s="218"/>
      <c r="K15" s="218"/>
      <c r="L15" s="218"/>
      <c r="M15" s="218"/>
      <c r="N15" s="218"/>
      <c r="O15" s="218"/>
      <c r="P15" s="219"/>
      <c r="Q15" s="205"/>
      <c r="R15" s="205"/>
      <c r="S15" s="212"/>
      <c r="T15" s="212"/>
      <c r="U15" s="212"/>
      <c r="V15" s="212"/>
      <c r="W15" s="212"/>
      <c r="X15" s="212"/>
      <c r="Y15" s="212"/>
      <c r="Z15" s="212"/>
      <c r="AA15" s="212"/>
      <c r="AB15" s="212"/>
      <c r="AC15" s="212"/>
      <c r="AD15" s="212"/>
    </row>
    <row r="16" spans="1:30" ht="9.9499999999999993" customHeight="1" x14ac:dyDescent="0.3">
      <c r="A16" s="220"/>
      <c r="B16" s="220"/>
      <c r="C16" s="220"/>
      <c r="D16" s="220"/>
      <c r="E16" s="220"/>
      <c r="F16" s="220"/>
      <c r="G16" s="220"/>
      <c r="H16" s="220"/>
      <c r="I16" s="220"/>
      <c r="J16" s="220"/>
      <c r="K16" s="220"/>
      <c r="L16" s="220"/>
      <c r="M16" s="220"/>
      <c r="N16" s="220"/>
      <c r="O16" s="220"/>
      <c r="P16" s="220"/>
      <c r="Q16" s="220"/>
      <c r="R16" s="220"/>
      <c r="S16" s="220"/>
      <c r="T16" s="220"/>
      <c r="U16" s="220"/>
      <c r="V16" s="220"/>
      <c r="W16" s="220"/>
      <c r="X16" s="220"/>
      <c r="Y16" s="220"/>
      <c r="Z16" s="220"/>
      <c r="AA16" s="220"/>
      <c r="AB16" s="220"/>
      <c r="AC16" s="220"/>
      <c r="AD16" s="220"/>
    </row>
    <row r="17" spans="1:30" ht="18.95" customHeight="1" x14ac:dyDescent="0.3">
      <c r="A17" s="205" t="s">
        <v>179</v>
      </c>
      <c r="B17" s="205"/>
      <c r="C17" s="205" t="s">
        <v>180</v>
      </c>
      <c r="D17" s="205"/>
      <c r="E17" s="205"/>
      <c r="F17" s="205"/>
      <c r="G17" s="205"/>
      <c r="H17" s="205"/>
      <c r="I17" s="205"/>
      <c r="J17" s="205"/>
      <c r="K17" s="205"/>
      <c r="L17" s="205"/>
      <c r="M17" s="205"/>
      <c r="N17" s="205"/>
      <c r="O17" s="205"/>
      <c r="P17" s="205"/>
      <c r="Q17" s="205" t="s">
        <v>181</v>
      </c>
      <c r="R17" s="205"/>
      <c r="S17" s="205"/>
      <c r="T17" s="205"/>
      <c r="U17" s="205"/>
      <c r="V17" s="205"/>
      <c r="W17" s="205"/>
      <c r="X17" s="205"/>
      <c r="Y17" s="205"/>
      <c r="Z17" s="205"/>
      <c r="AA17" s="205"/>
      <c r="AB17" s="205"/>
      <c r="AC17" s="205"/>
      <c r="AD17" s="205"/>
    </row>
    <row r="18" spans="1:30" ht="18.95" customHeight="1" x14ac:dyDescent="0.3">
      <c r="A18" s="206">
        <v>2</v>
      </c>
      <c r="B18" s="207"/>
      <c r="C18" s="212"/>
      <c r="D18" s="212"/>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row>
    <row r="19" spans="1:30" ht="18.95" customHeight="1" x14ac:dyDescent="0.3">
      <c r="A19" s="208"/>
      <c r="B19" s="209"/>
      <c r="C19" s="212"/>
      <c r="D19" s="212"/>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row>
    <row r="20" spans="1:30" ht="18.95" customHeight="1" x14ac:dyDescent="0.3">
      <c r="A20" s="208"/>
      <c r="B20" s="209"/>
      <c r="C20" s="212"/>
      <c r="D20" s="212"/>
      <c r="E20" s="212"/>
      <c r="F20" s="212"/>
      <c r="G20" s="212"/>
      <c r="H20" s="212"/>
      <c r="I20" s="212"/>
      <c r="J20" s="212"/>
      <c r="K20" s="212"/>
      <c r="L20" s="212"/>
      <c r="M20" s="212"/>
      <c r="N20" s="212"/>
      <c r="O20" s="212"/>
      <c r="P20" s="212"/>
      <c r="Q20" s="212"/>
      <c r="R20" s="212"/>
      <c r="S20" s="212"/>
      <c r="T20" s="212"/>
      <c r="U20" s="212"/>
      <c r="V20" s="212"/>
      <c r="W20" s="212"/>
      <c r="X20" s="212"/>
      <c r="Y20" s="212"/>
      <c r="Z20" s="212"/>
      <c r="AA20" s="212"/>
      <c r="AB20" s="212"/>
      <c r="AC20" s="212"/>
      <c r="AD20" s="212"/>
    </row>
    <row r="21" spans="1:30" ht="18.95" customHeight="1" x14ac:dyDescent="0.3">
      <c r="A21" s="208"/>
      <c r="B21" s="209"/>
      <c r="C21" s="212"/>
      <c r="D21" s="212"/>
      <c r="E21" s="212"/>
      <c r="F21" s="212"/>
      <c r="G21" s="212"/>
      <c r="H21" s="212"/>
      <c r="I21" s="212"/>
      <c r="J21" s="212"/>
      <c r="K21" s="212"/>
      <c r="L21" s="212"/>
      <c r="M21" s="212"/>
      <c r="N21" s="212"/>
      <c r="O21" s="212"/>
      <c r="P21" s="212"/>
      <c r="Q21" s="212"/>
      <c r="R21" s="212"/>
      <c r="S21" s="212"/>
      <c r="T21" s="212"/>
      <c r="U21" s="212"/>
      <c r="V21" s="212"/>
      <c r="W21" s="212"/>
      <c r="X21" s="212"/>
      <c r="Y21" s="212"/>
      <c r="Z21" s="212"/>
      <c r="AA21" s="212"/>
      <c r="AB21" s="212"/>
      <c r="AC21" s="212"/>
      <c r="AD21" s="212"/>
    </row>
    <row r="22" spans="1:30" ht="18.95" customHeight="1" x14ac:dyDescent="0.3">
      <c r="A22" s="208"/>
      <c r="B22" s="209"/>
      <c r="C22" s="212"/>
      <c r="D22" s="212"/>
      <c r="E22" s="212"/>
      <c r="F22" s="212"/>
      <c r="G22" s="212"/>
      <c r="H22" s="212"/>
      <c r="I22" s="212"/>
      <c r="J22" s="212"/>
      <c r="K22" s="212"/>
      <c r="L22" s="212"/>
      <c r="M22" s="212"/>
      <c r="N22" s="212"/>
      <c r="O22" s="212"/>
      <c r="P22" s="212"/>
      <c r="Q22" s="212"/>
      <c r="R22" s="212"/>
      <c r="S22" s="212"/>
      <c r="T22" s="212"/>
      <c r="U22" s="212"/>
      <c r="V22" s="212"/>
      <c r="W22" s="212"/>
      <c r="X22" s="212"/>
      <c r="Y22" s="212"/>
      <c r="Z22" s="212"/>
      <c r="AA22" s="212"/>
      <c r="AB22" s="212"/>
      <c r="AC22" s="212"/>
      <c r="AD22" s="212"/>
    </row>
    <row r="23" spans="1:30" ht="18.95" customHeight="1" x14ac:dyDescent="0.3">
      <c r="A23" s="208"/>
      <c r="B23" s="209"/>
      <c r="C23" s="212"/>
      <c r="D23" s="212"/>
      <c r="E23" s="212"/>
      <c r="F23" s="212"/>
      <c r="G23" s="212"/>
      <c r="H23" s="212"/>
      <c r="I23" s="212"/>
      <c r="J23" s="212"/>
      <c r="K23" s="212"/>
      <c r="L23" s="212"/>
      <c r="M23" s="212"/>
      <c r="N23" s="212"/>
      <c r="O23" s="212"/>
      <c r="P23" s="212"/>
      <c r="Q23" s="212"/>
      <c r="R23" s="212"/>
      <c r="S23" s="212"/>
      <c r="T23" s="212"/>
      <c r="U23" s="212"/>
      <c r="V23" s="212"/>
      <c r="W23" s="212"/>
      <c r="X23" s="212"/>
      <c r="Y23" s="212"/>
      <c r="Z23" s="212"/>
      <c r="AA23" s="212"/>
      <c r="AB23" s="212"/>
      <c r="AC23" s="212"/>
      <c r="AD23" s="212"/>
    </row>
    <row r="24" spans="1:30" ht="18.95" customHeight="1" x14ac:dyDescent="0.3">
      <c r="A24" s="208"/>
      <c r="B24" s="209"/>
      <c r="C24" s="212"/>
      <c r="D24" s="212"/>
      <c r="E24" s="212"/>
      <c r="F24" s="212"/>
      <c r="G24" s="212"/>
      <c r="H24" s="212"/>
      <c r="I24" s="212"/>
      <c r="J24" s="212"/>
      <c r="K24" s="212"/>
      <c r="L24" s="212"/>
      <c r="M24" s="212"/>
      <c r="N24" s="212"/>
      <c r="O24" s="212"/>
      <c r="P24" s="212"/>
      <c r="Q24" s="212"/>
      <c r="R24" s="212"/>
      <c r="S24" s="212"/>
      <c r="T24" s="212"/>
      <c r="U24" s="212"/>
      <c r="V24" s="212"/>
      <c r="W24" s="212"/>
      <c r="X24" s="212"/>
      <c r="Y24" s="212"/>
      <c r="Z24" s="212"/>
      <c r="AA24" s="212"/>
      <c r="AB24" s="212"/>
      <c r="AC24" s="212"/>
      <c r="AD24" s="212"/>
    </row>
    <row r="25" spans="1:30" ht="18.95" customHeight="1" x14ac:dyDescent="0.3">
      <c r="A25" s="208"/>
      <c r="B25" s="209"/>
      <c r="C25" s="212"/>
      <c r="D25" s="212"/>
      <c r="E25" s="212"/>
      <c r="F25" s="212"/>
      <c r="G25" s="212"/>
      <c r="H25" s="212"/>
      <c r="I25" s="212"/>
      <c r="J25" s="212"/>
      <c r="K25" s="212"/>
      <c r="L25" s="212"/>
      <c r="M25" s="212"/>
      <c r="N25" s="212"/>
      <c r="O25" s="212"/>
      <c r="P25" s="212"/>
      <c r="Q25" s="212"/>
      <c r="R25" s="212"/>
      <c r="S25" s="212"/>
      <c r="T25" s="212"/>
      <c r="U25" s="212"/>
      <c r="V25" s="212"/>
      <c r="W25" s="212"/>
      <c r="X25" s="212"/>
      <c r="Y25" s="212"/>
      <c r="Z25" s="212"/>
      <c r="AA25" s="212"/>
      <c r="AB25" s="212"/>
      <c r="AC25" s="212"/>
      <c r="AD25" s="212"/>
    </row>
    <row r="26" spans="1:30" ht="18.95" customHeight="1" x14ac:dyDescent="0.3">
      <c r="A26" s="208"/>
      <c r="B26" s="209"/>
      <c r="C26" s="212"/>
      <c r="D26" s="212"/>
      <c r="E26" s="212"/>
      <c r="F26" s="212"/>
      <c r="G26" s="212"/>
      <c r="H26" s="212"/>
      <c r="I26" s="212"/>
      <c r="J26" s="212"/>
      <c r="K26" s="212"/>
      <c r="L26" s="212"/>
      <c r="M26" s="212"/>
      <c r="N26" s="212"/>
      <c r="O26" s="212"/>
      <c r="P26" s="212"/>
      <c r="Q26" s="212"/>
      <c r="R26" s="212"/>
      <c r="S26" s="212"/>
      <c r="T26" s="212"/>
      <c r="U26" s="212"/>
      <c r="V26" s="212"/>
      <c r="W26" s="212"/>
      <c r="X26" s="212"/>
      <c r="Y26" s="212"/>
      <c r="Z26" s="212"/>
      <c r="AA26" s="212"/>
      <c r="AB26" s="212"/>
      <c r="AC26" s="212"/>
      <c r="AD26" s="212"/>
    </row>
    <row r="27" spans="1:30" ht="18.95" customHeight="1" x14ac:dyDescent="0.3">
      <c r="A27" s="208"/>
      <c r="B27" s="209"/>
      <c r="C27" s="212"/>
      <c r="D27" s="212"/>
      <c r="E27" s="212"/>
      <c r="F27" s="212"/>
      <c r="G27" s="212"/>
      <c r="H27" s="212"/>
      <c r="I27" s="212"/>
      <c r="J27" s="212"/>
      <c r="K27" s="212"/>
      <c r="L27" s="212"/>
      <c r="M27" s="212"/>
      <c r="N27" s="212"/>
      <c r="O27" s="212"/>
      <c r="P27" s="212"/>
      <c r="Q27" s="212"/>
      <c r="R27" s="212"/>
      <c r="S27" s="212"/>
      <c r="T27" s="212"/>
      <c r="U27" s="212"/>
      <c r="V27" s="212"/>
      <c r="W27" s="212"/>
      <c r="X27" s="212"/>
      <c r="Y27" s="212"/>
      <c r="Z27" s="212"/>
      <c r="AA27" s="212"/>
      <c r="AB27" s="212"/>
      <c r="AC27" s="212"/>
      <c r="AD27" s="212"/>
    </row>
    <row r="28" spans="1:30" ht="18.95" customHeight="1" x14ac:dyDescent="0.3">
      <c r="A28" s="208"/>
      <c r="B28" s="209"/>
      <c r="C28" s="213" t="s">
        <v>182</v>
      </c>
      <c r="D28" s="205"/>
      <c r="E28" s="221"/>
      <c r="F28" s="222"/>
      <c r="G28" s="222"/>
      <c r="H28" s="222"/>
      <c r="I28" s="222"/>
      <c r="J28" s="222"/>
      <c r="K28" s="222"/>
      <c r="L28" s="222"/>
      <c r="M28" s="222"/>
      <c r="N28" s="222"/>
      <c r="O28" s="222"/>
      <c r="P28" s="223"/>
      <c r="Q28" s="213" t="s">
        <v>183</v>
      </c>
      <c r="R28" s="205"/>
      <c r="S28" s="212"/>
      <c r="T28" s="212"/>
      <c r="U28" s="212"/>
      <c r="V28" s="212"/>
      <c r="W28" s="212"/>
      <c r="X28" s="212"/>
      <c r="Y28" s="212"/>
      <c r="Z28" s="212"/>
      <c r="AA28" s="212"/>
      <c r="AB28" s="212"/>
      <c r="AC28" s="212"/>
      <c r="AD28" s="212"/>
    </row>
    <row r="29" spans="1:30" ht="18.95" customHeight="1" x14ac:dyDescent="0.3">
      <c r="A29" s="210"/>
      <c r="B29" s="211"/>
      <c r="C29" s="205"/>
      <c r="D29" s="205"/>
      <c r="E29" s="224"/>
      <c r="F29" s="225"/>
      <c r="G29" s="225"/>
      <c r="H29" s="225"/>
      <c r="I29" s="225"/>
      <c r="J29" s="225"/>
      <c r="K29" s="225"/>
      <c r="L29" s="225"/>
      <c r="M29" s="225"/>
      <c r="N29" s="225"/>
      <c r="O29" s="225"/>
      <c r="P29" s="226"/>
      <c r="Q29" s="205"/>
      <c r="R29" s="205"/>
      <c r="S29" s="212"/>
      <c r="T29" s="212"/>
      <c r="U29" s="212"/>
      <c r="V29" s="212"/>
      <c r="W29" s="212"/>
      <c r="X29" s="212"/>
      <c r="Y29" s="212"/>
      <c r="Z29" s="212"/>
      <c r="AA29" s="212"/>
      <c r="AB29" s="212"/>
      <c r="AC29" s="212"/>
      <c r="AD29" s="212"/>
    </row>
    <row r="30" spans="1:30" ht="9.9499999999999993" customHeight="1" x14ac:dyDescent="0.3">
      <c r="A30" s="220"/>
      <c r="B30" s="220"/>
      <c r="C30" s="220"/>
      <c r="D30" s="220"/>
      <c r="E30" s="220"/>
      <c r="F30" s="220"/>
      <c r="G30" s="220"/>
      <c r="H30" s="220"/>
      <c r="I30" s="220"/>
      <c r="J30" s="220"/>
      <c r="K30" s="220"/>
      <c r="L30" s="220"/>
      <c r="M30" s="220"/>
      <c r="N30" s="220"/>
      <c r="O30" s="220"/>
      <c r="P30" s="220"/>
      <c r="Q30" s="220"/>
      <c r="R30" s="220"/>
      <c r="S30" s="220"/>
      <c r="T30" s="220"/>
      <c r="U30" s="220"/>
      <c r="V30" s="220"/>
      <c r="W30" s="220"/>
      <c r="X30" s="220"/>
      <c r="Y30" s="220"/>
      <c r="Z30" s="220"/>
      <c r="AA30" s="220"/>
      <c r="AB30" s="220"/>
      <c r="AC30" s="220"/>
      <c r="AD30" s="220"/>
    </row>
    <row r="31" spans="1:30" ht="18.95" customHeight="1" x14ac:dyDescent="0.3">
      <c r="A31" s="205" t="s">
        <v>179</v>
      </c>
      <c r="B31" s="205"/>
      <c r="C31" s="205" t="s">
        <v>180</v>
      </c>
      <c r="D31" s="205"/>
      <c r="E31" s="205"/>
      <c r="F31" s="205"/>
      <c r="G31" s="205"/>
      <c r="H31" s="205"/>
      <c r="I31" s="205"/>
      <c r="J31" s="205"/>
      <c r="K31" s="205"/>
      <c r="L31" s="205"/>
      <c r="M31" s="205"/>
      <c r="N31" s="205"/>
      <c r="O31" s="205"/>
      <c r="P31" s="205"/>
      <c r="Q31" s="205" t="s">
        <v>181</v>
      </c>
      <c r="R31" s="205"/>
      <c r="S31" s="205"/>
      <c r="T31" s="205"/>
      <c r="U31" s="205"/>
      <c r="V31" s="205"/>
      <c r="W31" s="205"/>
      <c r="X31" s="205"/>
      <c r="Y31" s="205"/>
      <c r="Z31" s="205"/>
      <c r="AA31" s="205"/>
      <c r="AB31" s="205"/>
      <c r="AC31" s="205"/>
      <c r="AD31" s="205"/>
    </row>
    <row r="32" spans="1:30" ht="18.95" customHeight="1" x14ac:dyDescent="0.3">
      <c r="A32" s="206">
        <v>3</v>
      </c>
      <c r="B32" s="207"/>
      <c r="C32" s="212"/>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row>
    <row r="33" spans="1:30" ht="18.95" customHeight="1" x14ac:dyDescent="0.3">
      <c r="A33" s="208"/>
      <c r="B33" s="209"/>
      <c r="C33" s="212"/>
      <c r="D33" s="212"/>
      <c r="E33" s="212"/>
      <c r="F33" s="212"/>
      <c r="G33" s="21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row>
    <row r="34" spans="1:30" ht="18.95" customHeight="1" x14ac:dyDescent="0.3">
      <c r="A34" s="208"/>
      <c r="B34" s="209"/>
      <c r="C34" s="212"/>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row>
    <row r="35" spans="1:30" ht="18.95" customHeight="1" x14ac:dyDescent="0.3">
      <c r="A35" s="208"/>
      <c r="B35" s="209"/>
      <c r="C35" s="212"/>
      <c r="D35" s="212"/>
      <c r="E35" s="212"/>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row>
    <row r="36" spans="1:30" ht="18.95" customHeight="1" x14ac:dyDescent="0.3">
      <c r="A36" s="208"/>
      <c r="B36" s="209"/>
      <c r="C36" s="212"/>
      <c r="D36" s="212"/>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row>
    <row r="37" spans="1:30" ht="18.95" customHeight="1" x14ac:dyDescent="0.3">
      <c r="A37" s="208"/>
      <c r="B37" s="209"/>
      <c r="C37" s="212"/>
      <c r="D37" s="212"/>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row>
    <row r="38" spans="1:30" ht="18.95" customHeight="1" x14ac:dyDescent="0.3">
      <c r="A38" s="208"/>
      <c r="B38" s="209"/>
      <c r="C38" s="212"/>
      <c r="D38" s="212"/>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row>
    <row r="39" spans="1:30" ht="18.95" customHeight="1" x14ac:dyDescent="0.3">
      <c r="A39" s="208"/>
      <c r="B39" s="209"/>
      <c r="C39" s="212"/>
      <c r="D39" s="212"/>
      <c r="E39" s="212"/>
      <c r="F39" s="212"/>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row>
    <row r="40" spans="1:30" ht="18.95" customHeight="1" x14ac:dyDescent="0.3">
      <c r="A40" s="208"/>
      <c r="B40" s="209"/>
      <c r="C40" s="212"/>
      <c r="D40" s="212"/>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row>
    <row r="41" spans="1:30" ht="18.95" customHeight="1" x14ac:dyDescent="0.3">
      <c r="A41" s="208"/>
      <c r="B41" s="209"/>
      <c r="C41" s="212"/>
      <c r="D41" s="212"/>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row>
    <row r="42" spans="1:30" ht="18.95" customHeight="1" x14ac:dyDescent="0.3">
      <c r="A42" s="208"/>
      <c r="B42" s="209"/>
      <c r="C42" s="213" t="s">
        <v>182</v>
      </c>
      <c r="D42" s="205"/>
      <c r="E42" s="221"/>
      <c r="F42" s="227"/>
      <c r="G42" s="227"/>
      <c r="H42" s="227"/>
      <c r="I42" s="227"/>
      <c r="J42" s="227"/>
      <c r="K42" s="227"/>
      <c r="L42" s="227"/>
      <c r="M42" s="227"/>
      <c r="N42" s="227"/>
      <c r="O42" s="227"/>
      <c r="P42" s="228"/>
      <c r="Q42" s="213" t="s">
        <v>183</v>
      </c>
      <c r="R42" s="205"/>
      <c r="S42" s="212"/>
      <c r="T42" s="212"/>
      <c r="U42" s="212"/>
      <c r="V42" s="212"/>
      <c r="W42" s="212"/>
      <c r="X42" s="212"/>
      <c r="Y42" s="212"/>
      <c r="Z42" s="212"/>
      <c r="AA42" s="212"/>
      <c r="AB42" s="212"/>
      <c r="AC42" s="212"/>
      <c r="AD42" s="212"/>
    </row>
    <row r="43" spans="1:30" ht="18.95" customHeight="1" x14ac:dyDescent="0.3">
      <c r="A43" s="210"/>
      <c r="B43" s="211"/>
      <c r="C43" s="205"/>
      <c r="D43" s="205"/>
      <c r="E43" s="229"/>
      <c r="F43" s="230"/>
      <c r="G43" s="230"/>
      <c r="H43" s="230"/>
      <c r="I43" s="230"/>
      <c r="J43" s="230"/>
      <c r="K43" s="230"/>
      <c r="L43" s="230"/>
      <c r="M43" s="230"/>
      <c r="N43" s="230"/>
      <c r="O43" s="230"/>
      <c r="P43" s="231"/>
      <c r="Q43" s="205"/>
      <c r="R43" s="205"/>
      <c r="S43" s="212"/>
      <c r="T43" s="212"/>
      <c r="U43" s="212"/>
      <c r="V43" s="212"/>
      <c r="W43" s="212"/>
      <c r="X43" s="212"/>
      <c r="Y43" s="212"/>
      <c r="Z43" s="212"/>
      <c r="AA43" s="212"/>
      <c r="AB43" s="212"/>
      <c r="AC43" s="212"/>
      <c r="AD43" s="212"/>
    </row>
    <row r="44" spans="1:30" ht="9.9499999999999993" customHeight="1" x14ac:dyDescent="0.3">
      <c r="A44" s="220"/>
      <c r="B44" s="220"/>
      <c r="C44" s="220"/>
      <c r="D44" s="220"/>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row>
    <row r="45" spans="1:30" ht="18.95" customHeight="1" x14ac:dyDescent="0.3">
      <c r="A45" s="205" t="s">
        <v>179</v>
      </c>
      <c r="B45" s="205"/>
      <c r="C45" s="205" t="s">
        <v>180</v>
      </c>
      <c r="D45" s="205"/>
      <c r="E45" s="205"/>
      <c r="F45" s="205"/>
      <c r="G45" s="205"/>
      <c r="H45" s="205"/>
      <c r="I45" s="205"/>
      <c r="J45" s="205"/>
      <c r="K45" s="205"/>
      <c r="L45" s="205"/>
      <c r="M45" s="205"/>
      <c r="N45" s="205"/>
      <c r="O45" s="205"/>
      <c r="P45" s="205"/>
      <c r="Q45" s="205" t="s">
        <v>181</v>
      </c>
      <c r="R45" s="205"/>
      <c r="S45" s="205"/>
      <c r="T45" s="205"/>
      <c r="U45" s="205"/>
      <c r="V45" s="205"/>
      <c r="W45" s="205"/>
      <c r="X45" s="205"/>
      <c r="Y45" s="205"/>
      <c r="Z45" s="205"/>
      <c r="AA45" s="205"/>
      <c r="AB45" s="205"/>
      <c r="AC45" s="205"/>
      <c r="AD45" s="205"/>
    </row>
    <row r="46" spans="1:30" ht="18.95" customHeight="1" x14ac:dyDescent="0.3">
      <c r="A46" s="206">
        <v>4</v>
      </c>
      <c r="B46" s="207"/>
      <c r="C46" s="212"/>
      <c r="D46" s="212"/>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row>
    <row r="47" spans="1:30" ht="18.95" customHeight="1" x14ac:dyDescent="0.3">
      <c r="A47" s="208"/>
      <c r="B47" s="209"/>
      <c r="C47" s="212"/>
      <c r="D47" s="212"/>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row>
    <row r="48" spans="1:30" ht="18.95" customHeight="1" x14ac:dyDescent="0.3">
      <c r="A48" s="208"/>
      <c r="B48" s="209"/>
      <c r="C48" s="212"/>
      <c r="D48" s="212"/>
      <c r="E48" s="212"/>
      <c r="F48" s="212"/>
      <c r="G48" s="212"/>
      <c r="H48" s="212"/>
      <c r="I48" s="212"/>
      <c r="J48" s="212"/>
      <c r="K48" s="212"/>
      <c r="L48" s="212"/>
      <c r="M48" s="212"/>
      <c r="N48" s="212"/>
      <c r="O48" s="212"/>
      <c r="P48" s="212"/>
      <c r="Q48" s="212"/>
      <c r="R48" s="212"/>
      <c r="S48" s="212"/>
      <c r="T48" s="212"/>
      <c r="U48" s="212"/>
      <c r="V48" s="212"/>
      <c r="W48" s="212"/>
      <c r="X48" s="212"/>
      <c r="Y48" s="212"/>
      <c r="Z48" s="212"/>
      <c r="AA48" s="212"/>
      <c r="AB48" s="212"/>
      <c r="AC48" s="212"/>
      <c r="AD48" s="212"/>
    </row>
    <row r="49" spans="1:30" ht="18.95" customHeight="1" x14ac:dyDescent="0.3">
      <c r="A49" s="208"/>
      <c r="B49" s="209"/>
      <c r="C49" s="212"/>
      <c r="D49" s="212"/>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row>
    <row r="50" spans="1:30" ht="18.95" customHeight="1" x14ac:dyDescent="0.3">
      <c r="A50" s="208"/>
      <c r="B50" s="209"/>
      <c r="C50" s="212"/>
      <c r="D50" s="212"/>
      <c r="E50" s="212"/>
      <c r="F50" s="212"/>
      <c r="G50" s="212"/>
      <c r="H50" s="212"/>
      <c r="I50" s="212"/>
      <c r="J50" s="212"/>
      <c r="K50" s="212"/>
      <c r="L50" s="212"/>
      <c r="M50" s="212"/>
      <c r="N50" s="212"/>
      <c r="O50" s="212"/>
      <c r="P50" s="212"/>
      <c r="Q50" s="212"/>
      <c r="R50" s="212"/>
      <c r="S50" s="212"/>
      <c r="T50" s="212"/>
      <c r="U50" s="212"/>
      <c r="V50" s="212"/>
      <c r="W50" s="212"/>
      <c r="X50" s="212"/>
      <c r="Y50" s="212"/>
      <c r="Z50" s="212"/>
      <c r="AA50" s="212"/>
      <c r="AB50" s="212"/>
      <c r="AC50" s="212"/>
      <c r="AD50" s="212"/>
    </row>
    <row r="51" spans="1:30" ht="18.95" customHeight="1" x14ac:dyDescent="0.3">
      <c r="A51" s="208"/>
      <c r="B51" s="209"/>
      <c r="C51" s="212"/>
      <c r="D51" s="212"/>
      <c r="E51" s="212"/>
      <c r="F51" s="212"/>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row>
    <row r="52" spans="1:30" ht="18.95" customHeight="1" x14ac:dyDescent="0.3">
      <c r="A52" s="208"/>
      <c r="B52" s="209"/>
      <c r="C52" s="212"/>
      <c r="D52" s="212"/>
      <c r="E52" s="212"/>
      <c r="F52" s="212"/>
      <c r="G52" s="212"/>
      <c r="H52" s="212"/>
      <c r="I52" s="212"/>
      <c r="J52" s="212"/>
      <c r="K52" s="212"/>
      <c r="L52" s="212"/>
      <c r="M52" s="212"/>
      <c r="N52" s="212"/>
      <c r="O52" s="212"/>
      <c r="P52" s="212"/>
      <c r="Q52" s="212"/>
      <c r="R52" s="212"/>
      <c r="S52" s="212"/>
      <c r="T52" s="212"/>
      <c r="U52" s="212"/>
      <c r="V52" s="212"/>
      <c r="W52" s="212"/>
      <c r="X52" s="212"/>
      <c r="Y52" s="212"/>
      <c r="Z52" s="212"/>
      <c r="AA52" s="212"/>
      <c r="AB52" s="212"/>
      <c r="AC52" s="212"/>
      <c r="AD52" s="212"/>
    </row>
    <row r="53" spans="1:30" ht="18.95" customHeight="1" x14ac:dyDescent="0.3">
      <c r="A53" s="208"/>
      <c r="B53" s="209"/>
      <c r="C53" s="212"/>
      <c r="D53" s="212"/>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row>
    <row r="54" spans="1:30" ht="18.95" customHeight="1" x14ac:dyDescent="0.3">
      <c r="A54" s="208"/>
      <c r="B54" s="209"/>
      <c r="C54" s="212"/>
      <c r="D54" s="212"/>
      <c r="E54" s="212"/>
      <c r="F54" s="212"/>
      <c r="G54" s="212"/>
      <c r="H54" s="212"/>
      <c r="I54" s="212"/>
      <c r="J54" s="212"/>
      <c r="K54" s="212"/>
      <c r="L54" s="212"/>
      <c r="M54" s="212"/>
      <c r="N54" s="212"/>
      <c r="O54" s="212"/>
      <c r="P54" s="212"/>
      <c r="Q54" s="212"/>
      <c r="R54" s="212"/>
      <c r="S54" s="212"/>
      <c r="T54" s="212"/>
      <c r="U54" s="212"/>
      <c r="V54" s="212"/>
      <c r="W54" s="212"/>
      <c r="X54" s="212"/>
      <c r="Y54" s="212"/>
      <c r="Z54" s="212"/>
      <c r="AA54" s="212"/>
      <c r="AB54" s="212"/>
      <c r="AC54" s="212"/>
      <c r="AD54" s="212"/>
    </row>
    <row r="55" spans="1:30" ht="18.95" customHeight="1" x14ac:dyDescent="0.3">
      <c r="A55" s="208"/>
      <c r="B55" s="209"/>
      <c r="C55" s="212"/>
      <c r="D55" s="212"/>
      <c r="E55" s="212"/>
      <c r="F55" s="212"/>
      <c r="G55" s="212"/>
      <c r="H55" s="212"/>
      <c r="I55" s="212"/>
      <c r="J55" s="212"/>
      <c r="K55" s="212"/>
      <c r="L55" s="212"/>
      <c r="M55" s="212"/>
      <c r="N55" s="212"/>
      <c r="O55" s="212"/>
      <c r="P55" s="212"/>
      <c r="Q55" s="212"/>
      <c r="R55" s="212"/>
      <c r="S55" s="212"/>
      <c r="T55" s="212"/>
      <c r="U55" s="212"/>
      <c r="V55" s="212"/>
      <c r="W55" s="212"/>
      <c r="X55" s="212"/>
      <c r="Y55" s="212"/>
      <c r="Z55" s="212"/>
      <c r="AA55" s="212"/>
      <c r="AB55" s="212"/>
      <c r="AC55" s="212"/>
      <c r="AD55" s="212"/>
    </row>
    <row r="56" spans="1:30" ht="18.95" customHeight="1" x14ac:dyDescent="0.3">
      <c r="A56" s="208"/>
      <c r="B56" s="209"/>
      <c r="C56" s="213" t="s">
        <v>182</v>
      </c>
      <c r="D56" s="205"/>
      <c r="E56" s="232"/>
      <c r="F56" s="222"/>
      <c r="G56" s="222"/>
      <c r="H56" s="222"/>
      <c r="I56" s="222"/>
      <c r="J56" s="222"/>
      <c r="K56" s="222"/>
      <c r="L56" s="222"/>
      <c r="M56" s="222"/>
      <c r="N56" s="222"/>
      <c r="O56" s="222"/>
      <c r="P56" s="223"/>
      <c r="Q56" s="213" t="s">
        <v>183</v>
      </c>
      <c r="R56" s="205"/>
      <c r="S56" s="212"/>
      <c r="T56" s="212"/>
      <c r="U56" s="212"/>
      <c r="V56" s="212"/>
      <c r="W56" s="212"/>
      <c r="X56" s="212"/>
      <c r="Y56" s="212"/>
      <c r="Z56" s="212"/>
      <c r="AA56" s="212"/>
      <c r="AB56" s="212"/>
      <c r="AC56" s="212"/>
      <c r="AD56" s="212"/>
    </row>
    <row r="57" spans="1:30" ht="18.95" customHeight="1" x14ac:dyDescent="0.3">
      <c r="A57" s="210"/>
      <c r="B57" s="211"/>
      <c r="C57" s="205"/>
      <c r="D57" s="205"/>
      <c r="E57" s="224"/>
      <c r="F57" s="225"/>
      <c r="G57" s="225"/>
      <c r="H57" s="225"/>
      <c r="I57" s="225"/>
      <c r="J57" s="225"/>
      <c r="K57" s="225"/>
      <c r="L57" s="225"/>
      <c r="M57" s="225"/>
      <c r="N57" s="225"/>
      <c r="O57" s="225"/>
      <c r="P57" s="226"/>
      <c r="Q57" s="205"/>
      <c r="R57" s="205"/>
      <c r="S57" s="212"/>
      <c r="T57" s="212"/>
      <c r="U57" s="212"/>
      <c r="V57" s="212"/>
      <c r="W57" s="212"/>
      <c r="X57" s="212"/>
      <c r="Y57" s="212"/>
      <c r="Z57" s="212"/>
      <c r="AA57" s="212"/>
      <c r="AB57" s="212"/>
      <c r="AC57" s="212"/>
      <c r="AD57" s="212"/>
    </row>
    <row r="58" spans="1:30" ht="9.9499999999999993" customHeight="1" x14ac:dyDescent="0.3">
      <c r="A58" s="220"/>
      <c r="B58" s="220"/>
      <c r="C58" s="220"/>
      <c r="D58" s="220"/>
      <c r="E58" s="220"/>
      <c r="F58" s="220"/>
      <c r="G58" s="220"/>
      <c r="H58" s="220"/>
      <c r="I58" s="220"/>
      <c r="J58" s="220"/>
      <c r="K58" s="220"/>
      <c r="L58" s="220"/>
      <c r="M58" s="220"/>
      <c r="N58" s="220"/>
      <c r="O58" s="220"/>
      <c r="P58" s="220"/>
      <c r="Q58" s="220"/>
      <c r="R58" s="220"/>
      <c r="S58" s="220"/>
      <c r="T58" s="220"/>
      <c r="U58" s="220"/>
      <c r="V58" s="220"/>
      <c r="W58" s="220"/>
      <c r="X58" s="220"/>
      <c r="Y58" s="220"/>
      <c r="Z58" s="220"/>
      <c r="AA58" s="220"/>
      <c r="AB58" s="220"/>
      <c r="AC58" s="220"/>
      <c r="AD58" s="220"/>
    </row>
    <row r="59" spans="1:30" ht="18.95" customHeight="1" x14ac:dyDescent="0.3">
      <c r="A59" s="205" t="s">
        <v>179</v>
      </c>
      <c r="B59" s="205"/>
      <c r="C59" s="205" t="s">
        <v>180</v>
      </c>
      <c r="D59" s="205"/>
      <c r="E59" s="205"/>
      <c r="F59" s="205"/>
      <c r="G59" s="205"/>
      <c r="H59" s="205"/>
      <c r="I59" s="205"/>
      <c r="J59" s="205"/>
      <c r="K59" s="205"/>
      <c r="L59" s="205"/>
      <c r="M59" s="205"/>
      <c r="N59" s="205"/>
      <c r="O59" s="205"/>
      <c r="P59" s="205"/>
      <c r="Q59" s="205" t="s">
        <v>181</v>
      </c>
      <c r="R59" s="205"/>
      <c r="S59" s="205"/>
      <c r="T59" s="205"/>
      <c r="U59" s="205"/>
      <c r="V59" s="205"/>
      <c r="W59" s="205"/>
      <c r="X59" s="205"/>
      <c r="Y59" s="205"/>
      <c r="Z59" s="205"/>
      <c r="AA59" s="205"/>
      <c r="AB59" s="205"/>
      <c r="AC59" s="205"/>
      <c r="AD59" s="205"/>
    </row>
    <row r="60" spans="1:30" ht="18.95" customHeight="1" x14ac:dyDescent="0.3">
      <c r="A60" s="206">
        <v>5</v>
      </c>
      <c r="B60" s="207"/>
      <c r="C60" s="233"/>
      <c r="D60" s="234"/>
      <c r="E60" s="234"/>
      <c r="F60" s="234"/>
      <c r="G60" s="234"/>
      <c r="H60" s="234"/>
      <c r="I60" s="234"/>
      <c r="J60" s="234"/>
      <c r="K60" s="234"/>
      <c r="L60" s="234"/>
      <c r="M60" s="234"/>
      <c r="N60" s="234"/>
      <c r="O60" s="234"/>
      <c r="P60" s="235"/>
      <c r="Q60" s="212"/>
      <c r="R60" s="212"/>
      <c r="S60" s="212"/>
      <c r="T60" s="212"/>
      <c r="U60" s="212"/>
      <c r="V60" s="212"/>
      <c r="W60" s="212"/>
      <c r="X60" s="212"/>
      <c r="Y60" s="212"/>
      <c r="Z60" s="212"/>
      <c r="AA60" s="212"/>
      <c r="AB60" s="212"/>
      <c r="AC60" s="212"/>
      <c r="AD60" s="212"/>
    </row>
    <row r="61" spans="1:30" ht="18.95" customHeight="1" x14ac:dyDescent="0.3">
      <c r="A61" s="208"/>
      <c r="B61" s="209"/>
      <c r="C61" s="236"/>
      <c r="D61" s="237"/>
      <c r="E61" s="237"/>
      <c r="F61" s="237"/>
      <c r="G61" s="237"/>
      <c r="H61" s="237"/>
      <c r="I61" s="237"/>
      <c r="J61" s="237"/>
      <c r="K61" s="237"/>
      <c r="L61" s="237"/>
      <c r="M61" s="237"/>
      <c r="N61" s="237"/>
      <c r="O61" s="237"/>
      <c r="P61" s="238"/>
      <c r="Q61" s="212"/>
      <c r="R61" s="212"/>
      <c r="S61" s="212"/>
      <c r="T61" s="212"/>
      <c r="U61" s="212"/>
      <c r="V61" s="212"/>
      <c r="W61" s="212"/>
      <c r="X61" s="212"/>
      <c r="Y61" s="212"/>
      <c r="Z61" s="212"/>
      <c r="AA61" s="212"/>
      <c r="AB61" s="212"/>
      <c r="AC61" s="212"/>
      <c r="AD61" s="212"/>
    </row>
    <row r="62" spans="1:30" ht="18.95" customHeight="1" x14ac:dyDescent="0.3">
      <c r="A62" s="208"/>
      <c r="B62" s="209"/>
      <c r="C62" s="236"/>
      <c r="D62" s="237"/>
      <c r="E62" s="237"/>
      <c r="F62" s="237"/>
      <c r="G62" s="237"/>
      <c r="H62" s="237"/>
      <c r="I62" s="237"/>
      <c r="J62" s="237"/>
      <c r="K62" s="237"/>
      <c r="L62" s="237"/>
      <c r="M62" s="237"/>
      <c r="N62" s="237"/>
      <c r="O62" s="237"/>
      <c r="P62" s="238"/>
      <c r="Q62" s="212"/>
      <c r="R62" s="212"/>
      <c r="S62" s="212"/>
      <c r="T62" s="212"/>
      <c r="U62" s="212"/>
      <c r="V62" s="212"/>
      <c r="W62" s="212"/>
      <c r="X62" s="212"/>
      <c r="Y62" s="212"/>
      <c r="Z62" s="212"/>
      <c r="AA62" s="212"/>
      <c r="AB62" s="212"/>
      <c r="AC62" s="212"/>
      <c r="AD62" s="212"/>
    </row>
    <row r="63" spans="1:30" ht="18.95" customHeight="1" x14ac:dyDescent="0.3">
      <c r="A63" s="208"/>
      <c r="B63" s="209"/>
      <c r="C63" s="236"/>
      <c r="D63" s="237"/>
      <c r="E63" s="237"/>
      <c r="F63" s="237"/>
      <c r="G63" s="237"/>
      <c r="H63" s="237"/>
      <c r="I63" s="237"/>
      <c r="J63" s="237"/>
      <c r="K63" s="237"/>
      <c r="L63" s="237"/>
      <c r="M63" s="237"/>
      <c r="N63" s="237"/>
      <c r="O63" s="237"/>
      <c r="P63" s="238"/>
      <c r="Q63" s="212"/>
      <c r="R63" s="212"/>
      <c r="S63" s="212"/>
      <c r="T63" s="212"/>
      <c r="U63" s="212"/>
      <c r="V63" s="212"/>
      <c r="W63" s="212"/>
      <c r="X63" s="212"/>
      <c r="Y63" s="212"/>
      <c r="Z63" s="212"/>
      <c r="AA63" s="212"/>
      <c r="AB63" s="212"/>
      <c r="AC63" s="212"/>
      <c r="AD63" s="212"/>
    </row>
    <row r="64" spans="1:30" ht="18.95" customHeight="1" x14ac:dyDescent="0.3">
      <c r="A64" s="208"/>
      <c r="B64" s="209"/>
      <c r="C64" s="236"/>
      <c r="D64" s="237"/>
      <c r="E64" s="237"/>
      <c r="F64" s="237"/>
      <c r="G64" s="237"/>
      <c r="H64" s="237"/>
      <c r="I64" s="237"/>
      <c r="J64" s="237"/>
      <c r="K64" s="237"/>
      <c r="L64" s="237"/>
      <c r="M64" s="237"/>
      <c r="N64" s="237"/>
      <c r="O64" s="237"/>
      <c r="P64" s="238"/>
      <c r="Q64" s="212"/>
      <c r="R64" s="212"/>
      <c r="S64" s="212"/>
      <c r="T64" s="212"/>
      <c r="U64" s="212"/>
      <c r="V64" s="212"/>
      <c r="W64" s="212"/>
      <c r="X64" s="212"/>
      <c r="Y64" s="212"/>
      <c r="Z64" s="212"/>
      <c r="AA64" s="212"/>
      <c r="AB64" s="212"/>
      <c r="AC64" s="212"/>
      <c r="AD64" s="212"/>
    </row>
    <row r="65" spans="1:30" ht="18.95" customHeight="1" x14ac:dyDescent="0.3">
      <c r="A65" s="208"/>
      <c r="B65" s="209"/>
      <c r="C65" s="236"/>
      <c r="D65" s="237"/>
      <c r="E65" s="237"/>
      <c r="F65" s="237"/>
      <c r="G65" s="237"/>
      <c r="H65" s="237"/>
      <c r="I65" s="237"/>
      <c r="J65" s="237"/>
      <c r="K65" s="237"/>
      <c r="L65" s="237"/>
      <c r="M65" s="237"/>
      <c r="N65" s="237"/>
      <c r="O65" s="237"/>
      <c r="P65" s="238"/>
      <c r="Q65" s="212"/>
      <c r="R65" s="212"/>
      <c r="S65" s="212"/>
      <c r="T65" s="212"/>
      <c r="U65" s="212"/>
      <c r="V65" s="212"/>
      <c r="W65" s="212"/>
      <c r="X65" s="212"/>
      <c r="Y65" s="212"/>
      <c r="Z65" s="212"/>
      <c r="AA65" s="212"/>
      <c r="AB65" s="212"/>
      <c r="AC65" s="212"/>
      <c r="AD65" s="212"/>
    </row>
    <row r="66" spans="1:30" ht="18.95" customHeight="1" x14ac:dyDescent="0.3">
      <c r="A66" s="208"/>
      <c r="B66" s="209"/>
      <c r="C66" s="236"/>
      <c r="D66" s="237"/>
      <c r="E66" s="237"/>
      <c r="F66" s="237"/>
      <c r="G66" s="237"/>
      <c r="H66" s="237"/>
      <c r="I66" s="237"/>
      <c r="J66" s="237"/>
      <c r="K66" s="237"/>
      <c r="L66" s="237"/>
      <c r="M66" s="237"/>
      <c r="N66" s="237"/>
      <c r="O66" s="237"/>
      <c r="P66" s="238"/>
      <c r="Q66" s="212"/>
      <c r="R66" s="212"/>
      <c r="S66" s="212"/>
      <c r="T66" s="212"/>
      <c r="U66" s="212"/>
      <c r="V66" s="212"/>
      <c r="W66" s="212"/>
      <c r="X66" s="212"/>
      <c r="Y66" s="212"/>
      <c r="Z66" s="212"/>
      <c r="AA66" s="212"/>
      <c r="AB66" s="212"/>
      <c r="AC66" s="212"/>
      <c r="AD66" s="212"/>
    </row>
    <row r="67" spans="1:30" ht="18.95" customHeight="1" x14ac:dyDescent="0.3">
      <c r="A67" s="208"/>
      <c r="B67" s="209"/>
      <c r="C67" s="236"/>
      <c r="D67" s="237"/>
      <c r="E67" s="237"/>
      <c r="F67" s="237"/>
      <c r="G67" s="237"/>
      <c r="H67" s="237"/>
      <c r="I67" s="237"/>
      <c r="J67" s="237"/>
      <c r="K67" s="237"/>
      <c r="L67" s="237"/>
      <c r="M67" s="237"/>
      <c r="N67" s="237"/>
      <c r="O67" s="237"/>
      <c r="P67" s="238"/>
      <c r="Q67" s="212"/>
      <c r="R67" s="212"/>
      <c r="S67" s="212"/>
      <c r="T67" s="212"/>
      <c r="U67" s="212"/>
      <c r="V67" s="212"/>
      <c r="W67" s="212"/>
      <c r="X67" s="212"/>
      <c r="Y67" s="212"/>
      <c r="Z67" s="212"/>
      <c r="AA67" s="212"/>
      <c r="AB67" s="212"/>
      <c r="AC67" s="212"/>
      <c r="AD67" s="212"/>
    </row>
    <row r="68" spans="1:30" ht="18.95" customHeight="1" x14ac:dyDescent="0.3">
      <c r="A68" s="208"/>
      <c r="B68" s="209"/>
      <c r="C68" s="236"/>
      <c r="D68" s="237"/>
      <c r="E68" s="237"/>
      <c r="F68" s="237"/>
      <c r="G68" s="237"/>
      <c r="H68" s="237"/>
      <c r="I68" s="237"/>
      <c r="J68" s="237"/>
      <c r="K68" s="237"/>
      <c r="L68" s="237"/>
      <c r="M68" s="237"/>
      <c r="N68" s="237"/>
      <c r="O68" s="237"/>
      <c r="P68" s="238"/>
      <c r="Q68" s="212"/>
      <c r="R68" s="212"/>
      <c r="S68" s="212"/>
      <c r="T68" s="212"/>
      <c r="U68" s="212"/>
      <c r="V68" s="212"/>
      <c r="W68" s="212"/>
      <c r="X68" s="212"/>
      <c r="Y68" s="212"/>
      <c r="Z68" s="212"/>
      <c r="AA68" s="212"/>
      <c r="AB68" s="212"/>
      <c r="AC68" s="212"/>
      <c r="AD68" s="212"/>
    </row>
    <row r="69" spans="1:30" ht="18.95" customHeight="1" x14ac:dyDescent="0.3">
      <c r="A69" s="208"/>
      <c r="B69" s="209"/>
      <c r="C69" s="239"/>
      <c r="D69" s="240"/>
      <c r="E69" s="240"/>
      <c r="F69" s="240"/>
      <c r="G69" s="240"/>
      <c r="H69" s="240"/>
      <c r="I69" s="240"/>
      <c r="J69" s="240"/>
      <c r="K69" s="240"/>
      <c r="L69" s="240"/>
      <c r="M69" s="240"/>
      <c r="N69" s="240"/>
      <c r="O69" s="240"/>
      <c r="P69" s="241"/>
      <c r="Q69" s="212"/>
      <c r="R69" s="212"/>
      <c r="S69" s="212"/>
      <c r="T69" s="212"/>
      <c r="U69" s="212"/>
      <c r="V69" s="212"/>
      <c r="W69" s="212"/>
      <c r="X69" s="212"/>
      <c r="Y69" s="212"/>
      <c r="Z69" s="212"/>
      <c r="AA69" s="212"/>
      <c r="AB69" s="212"/>
      <c r="AC69" s="212"/>
      <c r="AD69" s="212"/>
    </row>
    <row r="70" spans="1:30" ht="18.95" customHeight="1" x14ac:dyDescent="0.3">
      <c r="A70" s="208"/>
      <c r="B70" s="209"/>
      <c r="C70" s="213" t="s">
        <v>182</v>
      </c>
      <c r="D70" s="205"/>
      <c r="E70" s="221"/>
      <c r="F70" s="222"/>
      <c r="G70" s="222"/>
      <c r="H70" s="222"/>
      <c r="I70" s="222"/>
      <c r="J70" s="222"/>
      <c r="K70" s="222"/>
      <c r="L70" s="222"/>
      <c r="M70" s="222"/>
      <c r="N70" s="222"/>
      <c r="O70" s="222"/>
      <c r="P70" s="223"/>
      <c r="Q70" s="213" t="s">
        <v>183</v>
      </c>
      <c r="R70" s="205"/>
      <c r="S70" s="212"/>
      <c r="T70" s="212"/>
      <c r="U70" s="212"/>
      <c r="V70" s="212"/>
      <c r="W70" s="212"/>
      <c r="X70" s="212"/>
      <c r="Y70" s="212"/>
      <c r="Z70" s="212"/>
      <c r="AA70" s="212"/>
      <c r="AB70" s="212"/>
      <c r="AC70" s="212"/>
      <c r="AD70" s="212"/>
    </row>
    <row r="71" spans="1:30" ht="18.95" customHeight="1" x14ac:dyDescent="0.3">
      <c r="A71" s="210"/>
      <c r="B71" s="211"/>
      <c r="C71" s="205"/>
      <c r="D71" s="205"/>
      <c r="E71" s="224"/>
      <c r="F71" s="225"/>
      <c r="G71" s="225"/>
      <c r="H71" s="225"/>
      <c r="I71" s="225"/>
      <c r="J71" s="225"/>
      <c r="K71" s="225"/>
      <c r="L71" s="225"/>
      <c r="M71" s="225"/>
      <c r="N71" s="225"/>
      <c r="O71" s="225"/>
      <c r="P71" s="226"/>
      <c r="Q71" s="205"/>
      <c r="R71" s="205"/>
      <c r="S71" s="212"/>
      <c r="T71" s="212"/>
      <c r="U71" s="212"/>
      <c r="V71" s="212"/>
      <c r="W71" s="212"/>
      <c r="X71" s="212"/>
      <c r="Y71" s="212"/>
      <c r="Z71" s="212"/>
      <c r="AA71" s="212"/>
      <c r="AB71" s="212"/>
      <c r="AC71" s="212"/>
      <c r="AD71" s="212"/>
    </row>
    <row r="72" spans="1:30" ht="9.9499999999999993" customHeight="1" x14ac:dyDescent="0.3">
      <c r="A72" s="220"/>
      <c r="B72" s="220"/>
      <c r="C72" s="220"/>
      <c r="D72" s="220"/>
      <c r="E72" s="220"/>
      <c r="F72" s="220"/>
      <c r="G72" s="220"/>
      <c r="H72" s="220"/>
      <c r="I72" s="220"/>
      <c r="J72" s="220"/>
      <c r="K72" s="220"/>
      <c r="L72" s="220"/>
      <c r="M72" s="220"/>
      <c r="N72" s="220"/>
      <c r="O72" s="220"/>
      <c r="P72" s="220"/>
      <c r="Q72" s="220"/>
      <c r="R72" s="220"/>
      <c r="S72" s="220"/>
      <c r="T72" s="220"/>
      <c r="U72" s="220"/>
      <c r="V72" s="220"/>
      <c r="W72" s="220"/>
      <c r="X72" s="220"/>
      <c r="Y72" s="220"/>
      <c r="Z72" s="220"/>
      <c r="AA72" s="220"/>
      <c r="AB72" s="220"/>
      <c r="AC72" s="220"/>
      <c r="AD72" s="220"/>
    </row>
    <row r="73" spans="1:30" ht="18.95" customHeight="1" x14ac:dyDescent="0.3">
      <c r="A73" s="205" t="s">
        <v>179</v>
      </c>
      <c r="B73" s="205"/>
      <c r="C73" s="205" t="s">
        <v>180</v>
      </c>
      <c r="D73" s="205"/>
      <c r="E73" s="205"/>
      <c r="F73" s="205"/>
      <c r="G73" s="205"/>
      <c r="H73" s="205"/>
      <c r="I73" s="205"/>
      <c r="J73" s="205"/>
      <c r="K73" s="205"/>
      <c r="L73" s="205"/>
      <c r="M73" s="205"/>
      <c r="N73" s="205"/>
      <c r="O73" s="205"/>
      <c r="P73" s="205"/>
      <c r="Q73" s="205" t="s">
        <v>181</v>
      </c>
      <c r="R73" s="205"/>
      <c r="S73" s="205"/>
      <c r="T73" s="205"/>
      <c r="U73" s="205"/>
      <c r="V73" s="205"/>
      <c r="W73" s="205"/>
      <c r="X73" s="205"/>
      <c r="Y73" s="205"/>
      <c r="Z73" s="205"/>
      <c r="AA73" s="205"/>
      <c r="AB73" s="205"/>
      <c r="AC73" s="205"/>
      <c r="AD73" s="205"/>
    </row>
    <row r="74" spans="1:30" ht="18.95" customHeight="1" x14ac:dyDescent="0.3">
      <c r="A74" s="206">
        <v>6</v>
      </c>
      <c r="B74" s="207"/>
      <c r="C74" s="233"/>
      <c r="D74" s="234"/>
      <c r="E74" s="234"/>
      <c r="F74" s="234"/>
      <c r="G74" s="234"/>
      <c r="H74" s="234"/>
      <c r="I74" s="234"/>
      <c r="J74" s="234"/>
      <c r="K74" s="234"/>
      <c r="L74" s="234"/>
      <c r="M74" s="234"/>
      <c r="N74" s="234"/>
      <c r="O74" s="234"/>
      <c r="P74" s="235"/>
      <c r="Q74" s="212"/>
      <c r="R74" s="212"/>
      <c r="S74" s="212"/>
      <c r="T74" s="212"/>
      <c r="U74" s="212"/>
      <c r="V74" s="212"/>
      <c r="W74" s="212"/>
      <c r="X74" s="212"/>
      <c r="Y74" s="212"/>
      <c r="Z74" s="212"/>
      <c r="AA74" s="212"/>
      <c r="AB74" s="212"/>
      <c r="AC74" s="212"/>
      <c r="AD74" s="212"/>
    </row>
    <row r="75" spans="1:30" ht="18.95" customHeight="1" x14ac:dyDescent="0.3">
      <c r="A75" s="208"/>
      <c r="B75" s="209"/>
      <c r="C75" s="236"/>
      <c r="D75" s="237"/>
      <c r="E75" s="237"/>
      <c r="F75" s="237"/>
      <c r="G75" s="237"/>
      <c r="H75" s="237"/>
      <c r="I75" s="237"/>
      <c r="J75" s="237"/>
      <c r="K75" s="237"/>
      <c r="L75" s="237"/>
      <c r="M75" s="237"/>
      <c r="N75" s="237"/>
      <c r="O75" s="237"/>
      <c r="P75" s="238"/>
      <c r="Q75" s="212"/>
      <c r="R75" s="212"/>
      <c r="S75" s="212"/>
      <c r="T75" s="212"/>
      <c r="U75" s="212"/>
      <c r="V75" s="212"/>
      <c r="W75" s="212"/>
      <c r="X75" s="212"/>
      <c r="Y75" s="212"/>
      <c r="Z75" s="212"/>
      <c r="AA75" s="212"/>
      <c r="AB75" s="212"/>
      <c r="AC75" s="212"/>
      <c r="AD75" s="212"/>
    </row>
    <row r="76" spans="1:30" ht="18.95" customHeight="1" x14ac:dyDescent="0.3">
      <c r="A76" s="208"/>
      <c r="B76" s="209"/>
      <c r="C76" s="236"/>
      <c r="D76" s="237"/>
      <c r="E76" s="237"/>
      <c r="F76" s="237"/>
      <c r="G76" s="237"/>
      <c r="H76" s="237"/>
      <c r="I76" s="237"/>
      <c r="J76" s="237"/>
      <c r="K76" s="237"/>
      <c r="L76" s="237"/>
      <c r="M76" s="237"/>
      <c r="N76" s="237"/>
      <c r="O76" s="237"/>
      <c r="P76" s="238"/>
      <c r="Q76" s="212"/>
      <c r="R76" s="212"/>
      <c r="S76" s="212"/>
      <c r="T76" s="212"/>
      <c r="U76" s="212"/>
      <c r="V76" s="212"/>
      <c r="W76" s="212"/>
      <c r="X76" s="212"/>
      <c r="Y76" s="212"/>
      <c r="Z76" s="212"/>
      <c r="AA76" s="212"/>
      <c r="AB76" s="212"/>
      <c r="AC76" s="212"/>
      <c r="AD76" s="212"/>
    </row>
    <row r="77" spans="1:30" ht="18.95" customHeight="1" x14ac:dyDescent="0.3">
      <c r="A77" s="208"/>
      <c r="B77" s="209"/>
      <c r="C77" s="236"/>
      <c r="D77" s="237"/>
      <c r="E77" s="237"/>
      <c r="F77" s="237"/>
      <c r="G77" s="237"/>
      <c r="H77" s="237"/>
      <c r="I77" s="237"/>
      <c r="J77" s="237"/>
      <c r="K77" s="237"/>
      <c r="L77" s="237"/>
      <c r="M77" s="237"/>
      <c r="N77" s="237"/>
      <c r="O77" s="237"/>
      <c r="P77" s="238"/>
      <c r="Q77" s="212"/>
      <c r="R77" s="212"/>
      <c r="S77" s="212"/>
      <c r="T77" s="212"/>
      <c r="U77" s="212"/>
      <c r="V77" s="212"/>
      <c r="W77" s="212"/>
      <c r="X77" s="212"/>
      <c r="Y77" s="212"/>
      <c r="Z77" s="212"/>
      <c r="AA77" s="212"/>
      <c r="AB77" s="212"/>
      <c r="AC77" s="212"/>
      <c r="AD77" s="212"/>
    </row>
    <row r="78" spans="1:30" ht="18.95" customHeight="1" x14ac:dyDescent="0.3">
      <c r="A78" s="208"/>
      <c r="B78" s="209"/>
      <c r="C78" s="236"/>
      <c r="D78" s="237"/>
      <c r="E78" s="237"/>
      <c r="F78" s="237"/>
      <c r="G78" s="237"/>
      <c r="H78" s="237"/>
      <c r="I78" s="237"/>
      <c r="J78" s="237"/>
      <c r="K78" s="237"/>
      <c r="L78" s="237"/>
      <c r="M78" s="237"/>
      <c r="N78" s="237"/>
      <c r="O78" s="237"/>
      <c r="P78" s="238"/>
      <c r="Q78" s="212"/>
      <c r="R78" s="212"/>
      <c r="S78" s="212"/>
      <c r="T78" s="212"/>
      <c r="U78" s="212"/>
      <c r="V78" s="212"/>
      <c r="W78" s="212"/>
      <c r="X78" s="212"/>
      <c r="Y78" s="212"/>
      <c r="Z78" s="212"/>
      <c r="AA78" s="212"/>
      <c r="AB78" s="212"/>
      <c r="AC78" s="212"/>
      <c r="AD78" s="212"/>
    </row>
    <row r="79" spans="1:30" ht="18.95" customHeight="1" x14ac:dyDescent="0.3">
      <c r="A79" s="208"/>
      <c r="B79" s="209"/>
      <c r="C79" s="236"/>
      <c r="D79" s="237"/>
      <c r="E79" s="237"/>
      <c r="F79" s="237"/>
      <c r="G79" s="237"/>
      <c r="H79" s="237"/>
      <c r="I79" s="237"/>
      <c r="J79" s="237"/>
      <c r="K79" s="237"/>
      <c r="L79" s="237"/>
      <c r="M79" s="237"/>
      <c r="N79" s="237"/>
      <c r="O79" s="237"/>
      <c r="P79" s="238"/>
      <c r="Q79" s="212"/>
      <c r="R79" s="212"/>
      <c r="S79" s="212"/>
      <c r="T79" s="212"/>
      <c r="U79" s="212"/>
      <c r="V79" s="212"/>
      <c r="W79" s="212"/>
      <c r="X79" s="212"/>
      <c r="Y79" s="212"/>
      <c r="Z79" s="212"/>
      <c r="AA79" s="212"/>
      <c r="AB79" s="212"/>
      <c r="AC79" s="212"/>
      <c r="AD79" s="212"/>
    </row>
    <row r="80" spans="1:30" ht="18.95" customHeight="1" x14ac:dyDescent="0.3">
      <c r="A80" s="208"/>
      <c r="B80" s="209"/>
      <c r="C80" s="236"/>
      <c r="D80" s="237"/>
      <c r="E80" s="237"/>
      <c r="F80" s="237"/>
      <c r="G80" s="237"/>
      <c r="H80" s="237"/>
      <c r="I80" s="237"/>
      <c r="J80" s="237"/>
      <c r="K80" s="237"/>
      <c r="L80" s="237"/>
      <c r="M80" s="237"/>
      <c r="N80" s="237"/>
      <c r="O80" s="237"/>
      <c r="P80" s="238"/>
      <c r="Q80" s="212"/>
      <c r="R80" s="212"/>
      <c r="S80" s="212"/>
      <c r="T80" s="212"/>
      <c r="U80" s="212"/>
      <c r="V80" s="212"/>
      <c r="W80" s="212"/>
      <c r="X80" s="212"/>
      <c r="Y80" s="212"/>
      <c r="Z80" s="212"/>
      <c r="AA80" s="212"/>
      <c r="AB80" s="212"/>
      <c r="AC80" s="212"/>
      <c r="AD80" s="212"/>
    </row>
    <row r="81" spans="1:30" ht="18.95" customHeight="1" x14ac:dyDescent="0.3">
      <c r="A81" s="208"/>
      <c r="B81" s="209"/>
      <c r="C81" s="236"/>
      <c r="D81" s="237"/>
      <c r="E81" s="237"/>
      <c r="F81" s="237"/>
      <c r="G81" s="237"/>
      <c r="H81" s="237"/>
      <c r="I81" s="237"/>
      <c r="J81" s="237"/>
      <c r="K81" s="237"/>
      <c r="L81" s="237"/>
      <c r="M81" s="237"/>
      <c r="N81" s="237"/>
      <c r="O81" s="237"/>
      <c r="P81" s="238"/>
      <c r="Q81" s="212"/>
      <c r="R81" s="212"/>
      <c r="S81" s="212"/>
      <c r="T81" s="212"/>
      <c r="U81" s="212"/>
      <c r="V81" s="212"/>
      <c r="W81" s="212"/>
      <c r="X81" s="212"/>
      <c r="Y81" s="212"/>
      <c r="Z81" s="212"/>
      <c r="AA81" s="212"/>
      <c r="AB81" s="212"/>
      <c r="AC81" s="212"/>
      <c r="AD81" s="212"/>
    </row>
    <row r="82" spans="1:30" ht="18.95" customHeight="1" x14ac:dyDescent="0.3">
      <c r="A82" s="208"/>
      <c r="B82" s="209"/>
      <c r="C82" s="236"/>
      <c r="D82" s="237"/>
      <c r="E82" s="237"/>
      <c r="F82" s="237"/>
      <c r="G82" s="237"/>
      <c r="H82" s="237"/>
      <c r="I82" s="237"/>
      <c r="J82" s="237"/>
      <c r="K82" s="237"/>
      <c r="L82" s="237"/>
      <c r="M82" s="237"/>
      <c r="N82" s="237"/>
      <c r="O82" s="237"/>
      <c r="P82" s="238"/>
      <c r="Q82" s="212"/>
      <c r="R82" s="212"/>
      <c r="S82" s="212"/>
      <c r="T82" s="212"/>
      <c r="U82" s="212"/>
      <c r="V82" s="212"/>
      <c r="W82" s="212"/>
      <c r="X82" s="212"/>
      <c r="Y82" s="212"/>
      <c r="Z82" s="212"/>
      <c r="AA82" s="212"/>
      <c r="AB82" s="212"/>
      <c r="AC82" s="212"/>
      <c r="AD82" s="212"/>
    </row>
    <row r="83" spans="1:30" ht="18.95" customHeight="1" x14ac:dyDescent="0.3">
      <c r="A83" s="208"/>
      <c r="B83" s="209"/>
      <c r="C83" s="239"/>
      <c r="D83" s="240"/>
      <c r="E83" s="240"/>
      <c r="F83" s="240"/>
      <c r="G83" s="240"/>
      <c r="H83" s="240"/>
      <c r="I83" s="240"/>
      <c r="J83" s="240"/>
      <c r="K83" s="240"/>
      <c r="L83" s="240"/>
      <c r="M83" s="240"/>
      <c r="N83" s="240"/>
      <c r="O83" s="240"/>
      <c r="P83" s="241"/>
      <c r="Q83" s="212"/>
      <c r="R83" s="212"/>
      <c r="S83" s="212"/>
      <c r="T83" s="212"/>
      <c r="U83" s="212"/>
      <c r="V83" s="212"/>
      <c r="W83" s="212"/>
      <c r="X83" s="212"/>
      <c r="Y83" s="212"/>
      <c r="Z83" s="212"/>
      <c r="AA83" s="212"/>
      <c r="AB83" s="212"/>
      <c r="AC83" s="212"/>
      <c r="AD83" s="212"/>
    </row>
    <row r="84" spans="1:30" ht="18.95" customHeight="1" x14ac:dyDescent="0.3">
      <c r="A84" s="208"/>
      <c r="B84" s="209"/>
      <c r="C84" s="213" t="s">
        <v>182</v>
      </c>
      <c r="D84" s="205"/>
      <c r="E84" s="221"/>
      <c r="F84" s="222"/>
      <c r="G84" s="222"/>
      <c r="H84" s="222"/>
      <c r="I84" s="222"/>
      <c r="J84" s="222"/>
      <c r="K84" s="222"/>
      <c r="L84" s="222"/>
      <c r="M84" s="222"/>
      <c r="N84" s="222"/>
      <c r="O84" s="222"/>
      <c r="P84" s="223"/>
      <c r="Q84" s="213" t="s">
        <v>183</v>
      </c>
      <c r="R84" s="205"/>
      <c r="S84" s="212"/>
      <c r="T84" s="212"/>
      <c r="U84" s="212"/>
      <c r="V84" s="212"/>
      <c r="W84" s="212"/>
      <c r="X84" s="212"/>
      <c r="Y84" s="212"/>
      <c r="Z84" s="212"/>
      <c r="AA84" s="212"/>
      <c r="AB84" s="212"/>
      <c r="AC84" s="212"/>
      <c r="AD84" s="212"/>
    </row>
    <row r="85" spans="1:30" ht="18.95" customHeight="1" x14ac:dyDescent="0.3">
      <c r="A85" s="210"/>
      <c r="B85" s="211"/>
      <c r="C85" s="205"/>
      <c r="D85" s="205"/>
      <c r="E85" s="224"/>
      <c r="F85" s="225"/>
      <c r="G85" s="225"/>
      <c r="H85" s="225"/>
      <c r="I85" s="225"/>
      <c r="J85" s="225"/>
      <c r="K85" s="225"/>
      <c r="L85" s="225"/>
      <c r="M85" s="225"/>
      <c r="N85" s="225"/>
      <c r="O85" s="225"/>
      <c r="P85" s="226"/>
      <c r="Q85" s="205"/>
      <c r="R85" s="205"/>
      <c r="S85" s="212"/>
      <c r="T85" s="212"/>
      <c r="U85" s="212"/>
      <c r="V85" s="212"/>
      <c r="W85" s="212"/>
      <c r="X85" s="212"/>
      <c r="Y85" s="212"/>
      <c r="Z85" s="212"/>
      <c r="AA85" s="212"/>
      <c r="AB85" s="212"/>
      <c r="AC85" s="212"/>
      <c r="AD85" s="212"/>
    </row>
    <row r="86" spans="1:30" ht="9.9499999999999993" customHeight="1" x14ac:dyDescent="0.3">
      <c r="A86" s="220"/>
      <c r="B86" s="220"/>
      <c r="C86" s="220"/>
      <c r="D86" s="220"/>
      <c r="E86" s="220"/>
      <c r="F86" s="220"/>
      <c r="G86" s="220"/>
      <c r="H86" s="220"/>
      <c r="I86" s="220"/>
      <c r="J86" s="220"/>
      <c r="K86" s="220"/>
      <c r="L86" s="220"/>
      <c r="M86" s="220"/>
      <c r="N86" s="220"/>
      <c r="O86" s="220"/>
      <c r="P86" s="220"/>
      <c r="Q86" s="220"/>
      <c r="R86" s="220"/>
      <c r="S86" s="220"/>
      <c r="T86" s="220"/>
      <c r="U86" s="220"/>
      <c r="V86" s="220"/>
      <c r="W86" s="220"/>
      <c r="X86" s="220"/>
      <c r="Y86" s="220"/>
      <c r="Z86" s="220"/>
      <c r="AA86" s="220"/>
      <c r="AB86" s="220"/>
      <c r="AC86" s="220"/>
      <c r="AD86" s="220"/>
    </row>
    <row r="87" spans="1:30" ht="18.95" customHeight="1" x14ac:dyDescent="0.3">
      <c r="A87" s="205" t="s">
        <v>179</v>
      </c>
      <c r="B87" s="205"/>
      <c r="C87" s="205" t="s">
        <v>180</v>
      </c>
      <c r="D87" s="205"/>
      <c r="E87" s="205"/>
      <c r="F87" s="205"/>
      <c r="G87" s="205"/>
      <c r="H87" s="205"/>
      <c r="I87" s="205"/>
      <c r="J87" s="205"/>
      <c r="K87" s="205"/>
      <c r="L87" s="205"/>
      <c r="M87" s="205"/>
      <c r="N87" s="205"/>
      <c r="O87" s="205"/>
      <c r="P87" s="205"/>
      <c r="Q87" s="205" t="s">
        <v>181</v>
      </c>
      <c r="R87" s="205"/>
      <c r="S87" s="205"/>
      <c r="T87" s="205"/>
      <c r="U87" s="205"/>
      <c r="V87" s="205"/>
      <c r="W87" s="205"/>
      <c r="X87" s="205"/>
      <c r="Y87" s="205"/>
      <c r="Z87" s="205"/>
      <c r="AA87" s="205"/>
      <c r="AB87" s="205"/>
      <c r="AC87" s="205"/>
      <c r="AD87" s="205"/>
    </row>
    <row r="88" spans="1:30" ht="18.95" customHeight="1" x14ac:dyDescent="0.3">
      <c r="A88" s="206">
        <v>7</v>
      </c>
      <c r="B88" s="207"/>
      <c r="C88" s="233"/>
      <c r="D88" s="234"/>
      <c r="E88" s="234"/>
      <c r="F88" s="234"/>
      <c r="G88" s="234"/>
      <c r="H88" s="234"/>
      <c r="I88" s="234"/>
      <c r="J88" s="234"/>
      <c r="K88" s="234"/>
      <c r="L88" s="234"/>
      <c r="M88" s="234"/>
      <c r="N88" s="234"/>
      <c r="O88" s="234"/>
      <c r="P88" s="235"/>
      <c r="Q88" s="212"/>
      <c r="R88" s="212"/>
      <c r="S88" s="212"/>
      <c r="T88" s="212"/>
      <c r="U88" s="212"/>
      <c r="V88" s="212"/>
      <c r="W88" s="212"/>
      <c r="X88" s="212"/>
      <c r="Y88" s="212"/>
      <c r="Z88" s="212"/>
      <c r="AA88" s="212"/>
      <c r="AB88" s="212"/>
      <c r="AC88" s="212"/>
      <c r="AD88" s="212"/>
    </row>
    <row r="89" spans="1:30" ht="18.95" customHeight="1" x14ac:dyDescent="0.3">
      <c r="A89" s="208"/>
      <c r="B89" s="209"/>
      <c r="C89" s="236"/>
      <c r="D89" s="237"/>
      <c r="E89" s="237"/>
      <c r="F89" s="237"/>
      <c r="G89" s="237"/>
      <c r="H89" s="237"/>
      <c r="I89" s="237"/>
      <c r="J89" s="237"/>
      <c r="K89" s="237"/>
      <c r="L89" s="237"/>
      <c r="M89" s="237"/>
      <c r="N89" s="237"/>
      <c r="O89" s="237"/>
      <c r="P89" s="238"/>
      <c r="Q89" s="212"/>
      <c r="R89" s="212"/>
      <c r="S89" s="212"/>
      <c r="T89" s="212"/>
      <c r="U89" s="212"/>
      <c r="V89" s="212"/>
      <c r="W89" s="212"/>
      <c r="X89" s="212"/>
      <c r="Y89" s="212"/>
      <c r="Z89" s="212"/>
      <c r="AA89" s="212"/>
      <c r="AB89" s="212"/>
      <c r="AC89" s="212"/>
      <c r="AD89" s="212"/>
    </row>
    <row r="90" spans="1:30" ht="18.95" customHeight="1" x14ac:dyDescent="0.3">
      <c r="A90" s="208"/>
      <c r="B90" s="209"/>
      <c r="C90" s="236"/>
      <c r="D90" s="237"/>
      <c r="E90" s="237"/>
      <c r="F90" s="237"/>
      <c r="G90" s="237"/>
      <c r="H90" s="237"/>
      <c r="I90" s="237"/>
      <c r="J90" s="237"/>
      <c r="K90" s="237"/>
      <c r="L90" s="237"/>
      <c r="M90" s="237"/>
      <c r="N90" s="237"/>
      <c r="O90" s="237"/>
      <c r="P90" s="238"/>
      <c r="Q90" s="212"/>
      <c r="R90" s="212"/>
      <c r="S90" s="212"/>
      <c r="T90" s="212"/>
      <c r="U90" s="212"/>
      <c r="V90" s="212"/>
      <c r="W90" s="212"/>
      <c r="X90" s="212"/>
      <c r="Y90" s="212"/>
      <c r="Z90" s="212"/>
      <c r="AA90" s="212"/>
      <c r="AB90" s="212"/>
      <c r="AC90" s="212"/>
      <c r="AD90" s="212"/>
    </row>
    <row r="91" spans="1:30" ht="18.95" customHeight="1" x14ac:dyDescent="0.3">
      <c r="A91" s="208"/>
      <c r="B91" s="209"/>
      <c r="C91" s="236"/>
      <c r="D91" s="237"/>
      <c r="E91" s="237"/>
      <c r="F91" s="237"/>
      <c r="G91" s="237"/>
      <c r="H91" s="237"/>
      <c r="I91" s="237"/>
      <c r="J91" s="237"/>
      <c r="K91" s="237"/>
      <c r="L91" s="237"/>
      <c r="M91" s="237"/>
      <c r="N91" s="237"/>
      <c r="O91" s="237"/>
      <c r="P91" s="238"/>
      <c r="Q91" s="212"/>
      <c r="R91" s="212"/>
      <c r="S91" s="212"/>
      <c r="T91" s="212"/>
      <c r="U91" s="212"/>
      <c r="V91" s="212"/>
      <c r="W91" s="212"/>
      <c r="X91" s="212"/>
      <c r="Y91" s="212"/>
      <c r="Z91" s="212"/>
      <c r="AA91" s="212"/>
      <c r="AB91" s="212"/>
      <c r="AC91" s="212"/>
      <c r="AD91" s="212"/>
    </row>
    <row r="92" spans="1:30" ht="18.95" customHeight="1" x14ac:dyDescent="0.3">
      <c r="A92" s="208"/>
      <c r="B92" s="209"/>
      <c r="C92" s="236"/>
      <c r="D92" s="237"/>
      <c r="E92" s="237"/>
      <c r="F92" s="237"/>
      <c r="G92" s="237"/>
      <c r="H92" s="237"/>
      <c r="I92" s="237"/>
      <c r="J92" s="237"/>
      <c r="K92" s="237"/>
      <c r="L92" s="237"/>
      <c r="M92" s="237"/>
      <c r="N92" s="237"/>
      <c r="O92" s="237"/>
      <c r="P92" s="238"/>
      <c r="Q92" s="212"/>
      <c r="R92" s="212"/>
      <c r="S92" s="212"/>
      <c r="T92" s="212"/>
      <c r="U92" s="212"/>
      <c r="V92" s="212"/>
      <c r="W92" s="212"/>
      <c r="X92" s="212"/>
      <c r="Y92" s="212"/>
      <c r="Z92" s="212"/>
      <c r="AA92" s="212"/>
      <c r="AB92" s="212"/>
      <c r="AC92" s="212"/>
      <c r="AD92" s="212"/>
    </row>
    <row r="93" spans="1:30" ht="18.95" customHeight="1" x14ac:dyDescent="0.3">
      <c r="A93" s="208"/>
      <c r="B93" s="209"/>
      <c r="C93" s="236"/>
      <c r="D93" s="237"/>
      <c r="E93" s="237"/>
      <c r="F93" s="237"/>
      <c r="G93" s="237"/>
      <c r="H93" s="237"/>
      <c r="I93" s="237"/>
      <c r="J93" s="237"/>
      <c r="K93" s="237"/>
      <c r="L93" s="237"/>
      <c r="M93" s="237"/>
      <c r="N93" s="237"/>
      <c r="O93" s="237"/>
      <c r="P93" s="238"/>
      <c r="Q93" s="212"/>
      <c r="R93" s="212"/>
      <c r="S93" s="212"/>
      <c r="T93" s="212"/>
      <c r="U93" s="212"/>
      <c r="V93" s="212"/>
      <c r="W93" s="212"/>
      <c r="X93" s="212"/>
      <c r="Y93" s="212"/>
      <c r="Z93" s="212"/>
      <c r="AA93" s="212"/>
      <c r="AB93" s="212"/>
      <c r="AC93" s="212"/>
      <c r="AD93" s="212"/>
    </row>
    <row r="94" spans="1:30" ht="18.95" customHeight="1" x14ac:dyDescent="0.3">
      <c r="A94" s="208"/>
      <c r="B94" s="209"/>
      <c r="C94" s="236"/>
      <c r="D94" s="237"/>
      <c r="E94" s="237"/>
      <c r="F94" s="237"/>
      <c r="G94" s="237"/>
      <c r="H94" s="237"/>
      <c r="I94" s="237"/>
      <c r="J94" s="237"/>
      <c r="K94" s="237"/>
      <c r="L94" s="237"/>
      <c r="M94" s="237"/>
      <c r="N94" s="237"/>
      <c r="O94" s="237"/>
      <c r="P94" s="238"/>
      <c r="Q94" s="212"/>
      <c r="R94" s="212"/>
      <c r="S94" s="212"/>
      <c r="T94" s="212"/>
      <c r="U94" s="212"/>
      <c r="V94" s="212"/>
      <c r="W94" s="212"/>
      <c r="X94" s="212"/>
      <c r="Y94" s="212"/>
      <c r="Z94" s="212"/>
      <c r="AA94" s="212"/>
      <c r="AB94" s="212"/>
      <c r="AC94" s="212"/>
      <c r="AD94" s="212"/>
    </row>
    <row r="95" spans="1:30" ht="18.95" customHeight="1" x14ac:dyDescent="0.3">
      <c r="A95" s="208"/>
      <c r="B95" s="209"/>
      <c r="C95" s="236"/>
      <c r="D95" s="237"/>
      <c r="E95" s="237"/>
      <c r="F95" s="237"/>
      <c r="G95" s="237"/>
      <c r="H95" s="237"/>
      <c r="I95" s="237"/>
      <c r="J95" s="237"/>
      <c r="K95" s="237"/>
      <c r="L95" s="237"/>
      <c r="M95" s="237"/>
      <c r="N95" s="237"/>
      <c r="O95" s="237"/>
      <c r="P95" s="238"/>
      <c r="Q95" s="212"/>
      <c r="R95" s="212"/>
      <c r="S95" s="212"/>
      <c r="T95" s="212"/>
      <c r="U95" s="212"/>
      <c r="V95" s="212"/>
      <c r="W95" s="212"/>
      <c r="X95" s="212"/>
      <c r="Y95" s="212"/>
      <c r="Z95" s="212"/>
      <c r="AA95" s="212"/>
      <c r="AB95" s="212"/>
      <c r="AC95" s="212"/>
      <c r="AD95" s="212"/>
    </row>
    <row r="96" spans="1:30" ht="18.95" customHeight="1" x14ac:dyDescent="0.3">
      <c r="A96" s="208"/>
      <c r="B96" s="209"/>
      <c r="C96" s="236"/>
      <c r="D96" s="237"/>
      <c r="E96" s="237"/>
      <c r="F96" s="237"/>
      <c r="G96" s="237"/>
      <c r="H96" s="237"/>
      <c r="I96" s="237"/>
      <c r="J96" s="237"/>
      <c r="K96" s="237"/>
      <c r="L96" s="237"/>
      <c r="M96" s="237"/>
      <c r="N96" s="237"/>
      <c r="O96" s="237"/>
      <c r="P96" s="238"/>
      <c r="Q96" s="212"/>
      <c r="R96" s="212"/>
      <c r="S96" s="212"/>
      <c r="T96" s="212"/>
      <c r="U96" s="212"/>
      <c r="V96" s="212"/>
      <c r="W96" s="212"/>
      <c r="X96" s="212"/>
      <c r="Y96" s="212"/>
      <c r="Z96" s="212"/>
      <c r="AA96" s="212"/>
      <c r="AB96" s="212"/>
      <c r="AC96" s="212"/>
      <c r="AD96" s="212"/>
    </row>
    <row r="97" spans="1:30" ht="18.95" customHeight="1" x14ac:dyDescent="0.3">
      <c r="A97" s="208"/>
      <c r="B97" s="209"/>
      <c r="C97" s="239"/>
      <c r="D97" s="240"/>
      <c r="E97" s="240"/>
      <c r="F97" s="240"/>
      <c r="G97" s="240"/>
      <c r="H97" s="240"/>
      <c r="I97" s="240"/>
      <c r="J97" s="240"/>
      <c r="K97" s="240"/>
      <c r="L97" s="240"/>
      <c r="M97" s="240"/>
      <c r="N97" s="240"/>
      <c r="O97" s="240"/>
      <c r="P97" s="241"/>
      <c r="Q97" s="212"/>
      <c r="R97" s="212"/>
      <c r="S97" s="212"/>
      <c r="T97" s="212"/>
      <c r="U97" s="212"/>
      <c r="V97" s="212"/>
      <c r="W97" s="212"/>
      <c r="X97" s="212"/>
      <c r="Y97" s="212"/>
      <c r="Z97" s="212"/>
      <c r="AA97" s="212"/>
      <c r="AB97" s="212"/>
      <c r="AC97" s="212"/>
      <c r="AD97" s="212"/>
    </row>
    <row r="98" spans="1:30" ht="18.95" customHeight="1" x14ac:dyDescent="0.3">
      <c r="A98" s="208"/>
      <c r="B98" s="209"/>
      <c r="C98" s="213" t="s">
        <v>182</v>
      </c>
      <c r="D98" s="205"/>
      <c r="E98" s="221"/>
      <c r="F98" s="222"/>
      <c r="G98" s="222"/>
      <c r="H98" s="222"/>
      <c r="I98" s="222"/>
      <c r="J98" s="222"/>
      <c r="K98" s="222"/>
      <c r="L98" s="222"/>
      <c r="M98" s="222"/>
      <c r="N98" s="222"/>
      <c r="O98" s="222"/>
      <c r="P98" s="223"/>
      <c r="Q98" s="213" t="s">
        <v>183</v>
      </c>
      <c r="R98" s="205"/>
      <c r="S98" s="212"/>
      <c r="T98" s="212"/>
      <c r="U98" s="212"/>
      <c r="V98" s="212"/>
      <c r="W98" s="212"/>
      <c r="X98" s="212"/>
      <c r="Y98" s="212"/>
      <c r="Z98" s="212"/>
      <c r="AA98" s="212"/>
      <c r="AB98" s="212"/>
      <c r="AC98" s="212"/>
      <c r="AD98" s="212"/>
    </row>
    <row r="99" spans="1:30" ht="18.95" customHeight="1" x14ac:dyDescent="0.3">
      <c r="A99" s="210"/>
      <c r="B99" s="211"/>
      <c r="C99" s="205"/>
      <c r="D99" s="205"/>
      <c r="E99" s="224"/>
      <c r="F99" s="225"/>
      <c r="G99" s="225"/>
      <c r="H99" s="225"/>
      <c r="I99" s="225"/>
      <c r="J99" s="225"/>
      <c r="K99" s="225"/>
      <c r="L99" s="225"/>
      <c r="M99" s="225"/>
      <c r="N99" s="225"/>
      <c r="O99" s="225"/>
      <c r="P99" s="226"/>
      <c r="Q99" s="205"/>
      <c r="R99" s="205"/>
      <c r="S99" s="212"/>
      <c r="T99" s="212"/>
      <c r="U99" s="212"/>
      <c r="V99" s="212"/>
      <c r="W99" s="212"/>
      <c r="X99" s="212"/>
      <c r="Y99" s="212"/>
      <c r="Z99" s="212"/>
      <c r="AA99" s="212"/>
      <c r="AB99" s="212"/>
      <c r="AC99" s="212"/>
      <c r="AD99" s="212"/>
    </row>
    <row r="100" spans="1:30" x14ac:dyDescent="0.3">
      <c r="E100" s="79"/>
    </row>
  </sheetData>
  <mergeCells count="77">
    <mergeCell ref="S98:AD99"/>
    <mergeCell ref="A86:AD86"/>
    <mergeCell ref="A87:B87"/>
    <mergeCell ref="C87:P87"/>
    <mergeCell ref="Q87:AD87"/>
    <mergeCell ref="A88:B99"/>
    <mergeCell ref="C88:P97"/>
    <mergeCell ref="Q88:AD97"/>
    <mergeCell ref="C98:D99"/>
    <mergeCell ref="E98:P99"/>
    <mergeCell ref="Q98:R99"/>
    <mergeCell ref="A74:B85"/>
    <mergeCell ref="C74:P83"/>
    <mergeCell ref="Q74:AD83"/>
    <mergeCell ref="C84:D85"/>
    <mergeCell ref="E84:P85"/>
    <mergeCell ref="Q84:R85"/>
    <mergeCell ref="S84:AD85"/>
    <mergeCell ref="A72:AD72"/>
    <mergeCell ref="A73:B73"/>
    <mergeCell ref="C73:P73"/>
    <mergeCell ref="Q73:AD73"/>
    <mergeCell ref="A60:B71"/>
    <mergeCell ref="C60:P69"/>
    <mergeCell ref="Q60:AD69"/>
    <mergeCell ref="C70:D71"/>
    <mergeCell ref="E70:P71"/>
    <mergeCell ref="A58:AD58"/>
    <mergeCell ref="A59:B59"/>
    <mergeCell ref="C59:P59"/>
    <mergeCell ref="Q59:AD59"/>
    <mergeCell ref="Q70:R71"/>
    <mergeCell ref="S70:AD71"/>
    <mergeCell ref="A44:AD44"/>
    <mergeCell ref="A45:B45"/>
    <mergeCell ref="C45:P45"/>
    <mergeCell ref="Q45:AD45"/>
    <mergeCell ref="A46:B57"/>
    <mergeCell ref="C46:P55"/>
    <mergeCell ref="Q46:AD55"/>
    <mergeCell ref="C56:D57"/>
    <mergeCell ref="E56:P57"/>
    <mergeCell ref="Q56:R57"/>
    <mergeCell ref="S56:AD57"/>
    <mergeCell ref="A32:B43"/>
    <mergeCell ref="C32:P41"/>
    <mergeCell ref="Q32:AD41"/>
    <mergeCell ref="C42:D43"/>
    <mergeCell ref="E42:P43"/>
    <mergeCell ref="Q42:R43"/>
    <mergeCell ref="S42:AD43"/>
    <mergeCell ref="A30:AD30"/>
    <mergeCell ref="A31:B31"/>
    <mergeCell ref="C31:P31"/>
    <mergeCell ref="Q31:AD31"/>
    <mergeCell ref="A18:B29"/>
    <mergeCell ref="C18:P27"/>
    <mergeCell ref="Q18:AD27"/>
    <mergeCell ref="C28:D29"/>
    <mergeCell ref="E28:P29"/>
    <mergeCell ref="A16:AD16"/>
    <mergeCell ref="A17:B17"/>
    <mergeCell ref="C17:P17"/>
    <mergeCell ref="Q17:AD17"/>
    <mergeCell ref="Q28:R29"/>
    <mergeCell ref="S28:AD29"/>
    <mergeCell ref="A1:AD2"/>
    <mergeCell ref="A3:B3"/>
    <mergeCell ref="C3:P3"/>
    <mergeCell ref="Q3:AD3"/>
    <mergeCell ref="A4:B15"/>
    <mergeCell ref="C4:P13"/>
    <mergeCell ref="Q4:AD13"/>
    <mergeCell ref="C14:D15"/>
    <mergeCell ref="E14:P15"/>
    <mergeCell ref="Q14:R15"/>
    <mergeCell ref="S14:AD15"/>
  </mergeCells>
  <phoneticPr fontId="1" type="noConversion"/>
  <printOptions horizontalCentered="1"/>
  <pageMargins left="0" right="0" top="0.74803149606299213" bottom="0.74803149606299213" header="0.31496062992125984" footer="0.31496062992125984"/>
  <pageSetup paperSize="9" scale="5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0622E-4EFA-427E-A757-2A8FA7C546CD}">
  <sheetPr codeName="Sheet12">
    <tabColor rgb="FFFFFF00"/>
  </sheetPr>
  <dimension ref="A1:AD71"/>
  <sheetViews>
    <sheetView zoomScale="25" zoomScaleNormal="25" workbookViewId="0">
      <selection activeCell="BT49" sqref="BT49"/>
    </sheetView>
  </sheetViews>
  <sheetFormatPr defaultRowHeight="16.5" x14ac:dyDescent="0.3"/>
  <cols>
    <col min="1" max="31" width="4.625" customWidth="1"/>
  </cols>
  <sheetData>
    <row r="1" spans="1:30" ht="27" customHeight="1" x14ac:dyDescent="0.3">
      <c r="A1" s="204" t="s">
        <v>185</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row>
    <row r="2" spans="1:30" ht="27" customHeight="1" x14ac:dyDescent="0.3">
      <c r="A2" s="204"/>
      <c r="B2" s="204"/>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row>
    <row r="3" spans="1:30" ht="18.95" customHeight="1" x14ac:dyDescent="0.3">
      <c r="A3" s="205" t="s">
        <v>179</v>
      </c>
      <c r="B3" s="205"/>
      <c r="C3" s="205" t="s">
        <v>180</v>
      </c>
      <c r="D3" s="205"/>
      <c r="E3" s="205"/>
      <c r="F3" s="205"/>
      <c r="G3" s="205"/>
      <c r="H3" s="205"/>
      <c r="I3" s="205"/>
      <c r="J3" s="205"/>
      <c r="K3" s="205"/>
      <c r="L3" s="205"/>
      <c r="M3" s="205"/>
      <c r="N3" s="205"/>
      <c r="O3" s="205"/>
      <c r="P3" s="205"/>
      <c r="Q3" s="205" t="s">
        <v>181</v>
      </c>
      <c r="R3" s="205"/>
      <c r="S3" s="205"/>
      <c r="T3" s="205"/>
      <c r="U3" s="205"/>
      <c r="V3" s="205"/>
      <c r="W3" s="205"/>
      <c r="X3" s="205"/>
      <c r="Y3" s="205"/>
      <c r="Z3" s="205"/>
      <c r="AA3" s="205"/>
      <c r="AB3" s="205"/>
      <c r="AC3" s="205"/>
      <c r="AD3" s="205"/>
    </row>
    <row r="4" spans="1:30" ht="18.95" customHeight="1" x14ac:dyDescent="0.3">
      <c r="A4" s="206">
        <v>1</v>
      </c>
      <c r="B4" s="207"/>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row>
    <row r="5" spans="1:30" ht="18.95" customHeight="1" x14ac:dyDescent="0.3">
      <c r="A5" s="208"/>
      <c r="B5" s="209"/>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row>
    <row r="6" spans="1:30" ht="18.95" customHeight="1" x14ac:dyDescent="0.3">
      <c r="A6" s="208"/>
      <c r="B6" s="209"/>
      <c r="C6" s="212"/>
      <c r="D6" s="212"/>
      <c r="E6" s="212"/>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row>
    <row r="7" spans="1:30" ht="18.95" customHeight="1" x14ac:dyDescent="0.3">
      <c r="A7" s="208"/>
      <c r="B7" s="209"/>
      <c r="C7" s="212"/>
      <c r="D7" s="212"/>
      <c r="E7" s="212"/>
      <c r="F7" s="212"/>
      <c r="G7" s="212"/>
      <c r="H7" s="212"/>
      <c r="I7" s="212"/>
      <c r="J7" s="212"/>
      <c r="K7" s="212"/>
      <c r="L7" s="212"/>
      <c r="M7" s="212"/>
      <c r="N7" s="212"/>
      <c r="O7" s="212"/>
      <c r="P7" s="212"/>
      <c r="Q7" s="212"/>
      <c r="R7" s="212"/>
      <c r="S7" s="212"/>
      <c r="T7" s="212"/>
      <c r="U7" s="212"/>
      <c r="V7" s="212"/>
      <c r="W7" s="212"/>
      <c r="X7" s="212"/>
      <c r="Y7" s="212"/>
      <c r="Z7" s="212"/>
      <c r="AA7" s="212"/>
      <c r="AB7" s="212"/>
      <c r="AC7" s="212"/>
      <c r="AD7" s="212"/>
    </row>
    <row r="8" spans="1:30" ht="18.95" customHeight="1" x14ac:dyDescent="0.3">
      <c r="A8" s="208"/>
      <c r="B8" s="209"/>
      <c r="C8" s="212"/>
      <c r="D8" s="212"/>
      <c r="E8" s="212"/>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row>
    <row r="9" spans="1:30" ht="18.95" customHeight="1" x14ac:dyDescent="0.3">
      <c r="A9" s="208"/>
      <c r="B9" s="209"/>
      <c r="C9" s="212"/>
      <c r="D9" s="212"/>
      <c r="E9" s="212"/>
      <c r="F9" s="212"/>
      <c r="G9" s="212"/>
      <c r="H9" s="212"/>
      <c r="I9" s="212"/>
      <c r="J9" s="212"/>
      <c r="K9" s="212"/>
      <c r="L9" s="212"/>
      <c r="M9" s="212"/>
      <c r="N9" s="212"/>
      <c r="O9" s="212"/>
      <c r="P9" s="212"/>
      <c r="Q9" s="212"/>
      <c r="R9" s="212"/>
      <c r="S9" s="212"/>
      <c r="T9" s="212"/>
      <c r="U9" s="212"/>
      <c r="V9" s="212"/>
      <c r="W9" s="212"/>
      <c r="X9" s="212"/>
      <c r="Y9" s="212"/>
      <c r="Z9" s="212"/>
      <c r="AA9" s="212"/>
      <c r="AB9" s="212"/>
      <c r="AC9" s="212"/>
      <c r="AD9" s="212"/>
    </row>
    <row r="10" spans="1:30" ht="18.95" customHeight="1" x14ac:dyDescent="0.3">
      <c r="A10" s="208"/>
      <c r="B10" s="209"/>
      <c r="C10" s="212"/>
      <c r="D10" s="212"/>
      <c r="E10" s="212"/>
      <c r="F10" s="212"/>
      <c r="G10" s="212"/>
      <c r="H10" s="212"/>
      <c r="I10" s="212"/>
      <c r="J10" s="212"/>
      <c r="K10" s="212"/>
      <c r="L10" s="212"/>
      <c r="M10" s="212"/>
      <c r="N10" s="212"/>
      <c r="O10" s="212"/>
      <c r="P10" s="212"/>
      <c r="Q10" s="212"/>
      <c r="R10" s="212"/>
      <c r="S10" s="212"/>
      <c r="T10" s="212"/>
      <c r="U10" s="212"/>
      <c r="V10" s="212"/>
      <c r="W10" s="212"/>
      <c r="X10" s="212"/>
      <c r="Y10" s="212"/>
      <c r="Z10" s="212"/>
      <c r="AA10" s="212"/>
      <c r="AB10" s="212"/>
      <c r="AC10" s="212"/>
      <c r="AD10" s="212"/>
    </row>
    <row r="11" spans="1:30" ht="18.95" customHeight="1" x14ac:dyDescent="0.3">
      <c r="A11" s="208"/>
      <c r="B11" s="209"/>
      <c r="C11" s="212"/>
      <c r="D11" s="212"/>
      <c r="E11" s="212"/>
      <c r="F11" s="212"/>
      <c r="G11" s="212"/>
      <c r="H11" s="212"/>
      <c r="I11" s="212"/>
      <c r="J11" s="212"/>
      <c r="K11" s="212"/>
      <c r="L11" s="212"/>
      <c r="M11" s="212"/>
      <c r="N11" s="212"/>
      <c r="O11" s="212"/>
      <c r="P11" s="212"/>
      <c r="Q11" s="212"/>
      <c r="R11" s="212"/>
      <c r="S11" s="212"/>
      <c r="T11" s="212"/>
      <c r="U11" s="212"/>
      <c r="V11" s="212"/>
      <c r="W11" s="212"/>
      <c r="X11" s="212"/>
      <c r="Y11" s="212"/>
      <c r="Z11" s="212"/>
      <c r="AA11" s="212"/>
      <c r="AB11" s="212"/>
      <c r="AC11" s="212"/>
      <c r="AD11" s="212"/>
    </row>
    <row r="12" spans="1:30" ht="18.95" customHeight="1" x14ac:dyDescent="0.3">
      <c r="A12" s="208"/>
      <c r="B12" s="209"/>
      <c r="C12" s="212"/>
      <c r="D12" s="212"/>
      <c r="E12" s="212"/>
      <c r="F12" s="212"/>
      <c r="G12" s="212"/>
      <c r="H12" s="212"/>
      <c r="I12" s="212"/>
      <c r="J12" s="212"/>
      <c r="K12" s="212"/>
      <c r="L12" s="212"/>
      <c r="M12" s="212"/>
      <c r="N12" s="212"/>
      <c r="O12" s="212"/>
      <c r="P12" s="212"/>
      <c r="Q12" s="212"/>
      <c r="R12" s="212"/>
      <c r="S12" s="212"/>
      <c r="T12" s="212"/>
      <c r="U12" s="212"/>
      <c r="V12" s="212"/>
      <c r="W12" s="212"/>
      <c r="X12" s="212"/>
      <c r="Y12" s="212"/>
      <c r="Z12" s="212"/>
      <c r="AA12" s="212"/>
      <c r="AB12" s="212"/>
      <c r="AC12" s="212"/>
      <c r="AD12" s="212"/>
    </row>
    <row r="13" spans="1:30" ht="18.95" customHeight="1" x14ac:dyDescent="0.3">
      <c r="A13" s="208"/>
      <c r="B13" s="209"/>
      <c r="C13" s="212"/>
      <c r="D13" s="212"/>
      <c r="E13" s="212"/>
      <c r="F13" s="212"/>
      <c r="G13" s="212"/>
      <c r="H13" s="212"/>
      <c r="I13" s="212"/>
      <c r="J13" s="212"/>
      <c r="K13" s="212"/>
      <c r="L13" s="212"/>
      <c r="M13" s="212"/>
      <c r="N13" s="212"/>
      <c r="O13" s="212"/>
      <c r="P13" s="212"/>
      <c r="Q13" s="212"/>
      <c r="R13" s="212"/>
      <c r="S13" s="212"/>
      <c r="T13" s="212"/>
      <c r="U13" s="212"/>
      <c r="V13" s="212"/>
      <c r="W13" s="212"/>
      <c r="X13" s="212"/>
      <c r="Y13" s="212"/>
      <c r="Z13" s="212"/>
      <c r="AA13" s="212"/>
      <c r="AB13" s="212"/>
      <c r="AC13" s="212"/>
      <c r="AD13" s="212"/>
    </row>
    <row r="14" spans="1:30" ht="18.95" customHeight="1" x14ac:dyDescent="0.3">
      <c r="A14" s="208"/>
      <c r="B14" s="209"/>
      <c r="C14" s="213" t="s">
        <v>182</v>
      </c>
      <c r="D14" s="205"/>
      <c r="E14" s="221"/>
      <c r="F14" s="227"/>
      <c r="G14" s="227"/>
      <c r="H14" s="227"/>
      <c r="I14" s="227"/>
      <c r="J14" s="227"/>
      <c r="K14" s="227"/>
      <c r="L14" s="227"/>
      <c r="M14" s="227"/>
      <c r="N14" s="227"/>
      <c r="O14" s="227"/>
      <c r="P14" s="228"/>
      <c r="Q14" s="213" t="s">
        <v>183</v>
      </c>
      <c r="R14" s="205"/>
      <c r="S14" s="212"/>
      <c r="T14" s="212"/>
      <c r="U14" s="212"/>
      <c r="V14" s="212"/>
      <c r="W14" s="212"/>
      <c r="X14" s="212"/>
      <c r="Y14" s="212"/>
      <c r="Z14" s="212"/>
      <c r="AA14" s="212"/>
      <c r="AB14" s="212"/>
      <c r="AC14" s="212"/>
      <c r="AD14" s="212"/>
    </row>
    <row r="15" spans="1:30" ht="18.95" customHeight="1" x14ac:dyDescent="0.3">
      <c r="A15" s="210"/>
      <c r="B15" s="211"/>
      <c r="C15" s="205"/>
      <c r="D15" s="205"/>
      <c r="E15" s="229"/>
      <c r="F15" s="230"/>
      <c r="G15" s="230"/>
      <c r="H15" s="230"/>
      <c r="I15" s="230"/>
      <c r="J15" s="230"/>
      <c r="K15" s="230"/>
      <c r="L15" s="230"/>
      <c r="M15" s="230"/>
      <c r="N15" s="230"/>
      <c r="O15" s="230"/>
      <c r="P15" s="231"/>
      <c r="Q15" s="205"/>
      <c r="R15" s="205"/>
      <c r="S15" s="212"/>
      <c r="T15" s="212"/>
      <c r="U15" s="212"/>
      <c r="V15" s="212"/>
      <c r="W15" s="212"/>
      <c r="X15" s="212"/>
      <c r="Y15" s="212"/>
      <c r="Z15" s="212"/>
      <c r="AA15" s="212"/>
      <c r="AB15" s="212"/>
      <c r="AC15" s="212"/>
      <c r="AD15" s="212"/>
    </row>
    <row r="16" spans="1:30" ht="9.9499999999999993" customHeight="1" x14ac:dyDescent="0.3">
      <c r="A16" s="220"/>
      <c r="B16" s="220"/>
      <c r="C16" s="220"/>
      <c r="D16" s="220"/>
      <c r="E16" s="220"/>
      <c r="F16" s="220"/>
      <c r="G16" s="220"/>
      <c r="H16" s="220"/>
      <c r="I16" s="220"/>
      <c r="J16" s="220"/>
      <c r="K16" s="220"/>
      <c r="L16" s="220"/>
      <c r="M16" s="220"/>
      <c r="N16" s="220"/>
      <c r="O16" s="220"/>
      <c r="P16" s="220"/>
      <c r="Q16" s="220"/>
      <c r="R16" s="220"/>
      <c r="S16" s="220"/>
      <c r="T16" s="220"/>
      <c r="U16" s="220"/>
      <c r="V16" s="220"/>
      <c r="W16" s="220"/>
      <c r="X16" s="220"/>
      <c r="Y16" s="220"/>
      <c r="Z16" s="220"/>
      <c r="AA16" s="220"/>
      <c r="AB16" s="220"/>
      <c r="AC16" s="220"/>
      <c r="AD16" s="220"/>
    </row>
    <row r="17" spans="1:30" ht="18.95" customHeight="1" x14ac:dyDescent="0.3">
      <c r="A17" s="205" t="s">
        <v>179</v>
      </c>
      <c r="B17" s="205"/>
      <c r="C17" s="205" t="s">
        <v>180</v>
      </c>
      <c r="D17" s="205"/>
      <c r="E17" s="205"/>
      <c r="F17" s="205"/>
      <c r="G17" s="205"/>
      <c r="H17" s="205"/>
      <c r="I17" s="205"/>
      <c r="J17" s="205"/>
      <c r="K17" s="205"/>
      <c r="L17" s="205"/>
      <c r="M17" s="205"/>
      <c r="N17" s="205"/>
      <c r="O17" s="205"/>
      <c r="P17" s="205"/>
      <c r="Q17" s="205" t="s">
        <v>181</v>
      </c>
      <c r="R17" s="205"/>
      <c r="S17" s="205"/>
      <c r="T17" s="205"/>
      <c r="U17" s="205"/>
      <c r="V17" s="205"/>
      <c r="W17" s="205"/>
      <c r="X17" s="205"/>
      <c r="Y17" s="205"/>
      <c r="Z17" s="205"/>
      <c r="AA17" s="205"/>
      <c r="AB17" s="205"/>
      <c r="AC17" s="205"/>
      <c r="AD17" s="205"/>
    </row>
    <row r="18" spans="1:30" ht="18.95" customHeight="1" x14ac:dyDescent="0.3">
      <c r="A18" s="206">
        <v>2</v>
      </c>
      <c r="B18" s="207"/>
      <c r="C18" s="212"/>
      <c r="D18" s="212"/>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row>
    <row r="19" spans="1:30" ht="18.95" customHeight="1" x14ac:dyDescent="0.3">
      <c r="A19" s="208"/>
      <c r="B19" s="209"/>
      <c r="C19" s="212"/>
      <c r="D19" s="212"/>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row>
    <row r="20" spans="1:30" ht="18.95" customHeight="1" x14ac:dyDescent="0.3">
      <c r="A20" s="208"/>
      <c r="B20" s="209"/>
      <c r="C20" s="212"/>
      <c r="D20" s="212"/>
      <c r="E20" s="212"/>
      <c r="F20" s="212"/>
      <c r="G20" s="212"/>
      <c r="H20" s="212"/>
      <c r="I20" s="212"/>
      <c r="J20" s="212"/>
      <c r="K20" s="212"/>
      <c r="L20" s="212"/>
      <c r="M20" s="212"/>
      <c r="N20" s="212"/>
      <c r="O20" s="212"/>
      <c r="P20" s="212"/>
      <c r="Q20" s="212"/>
      <c r="R20" s="212"/>
      <c r="S20" s="212"/>
      <c r="T20" s="212"/>
      <c r="U20" s="212"/>
      <c r="V20" s="212"/>
      <c r="W20" s="212"/>
      <c r="X20" s="212"/>
      <c r="Y20" s="212"/>
      <c r="Z20" s="212"/>
      <c r="AA20" s="212"/>
      <c r="AB20" s="212"/>
      <c r="AC20" s="212"/>
      <c r="AD20" s="212"/>
    </row>
    <row r="21" spans="1:30" ht="18.95" customHeight="1" x14ac:dyDescent="0.3">
      <c r="A21" s="208"/>
      <c r="B21" s="209"/>
      <c r="C21" s="212"/>
      <c r="D21" s="212"/>
      <c r="E21" s="212"/>
      <c r="F21" s="212"/>
      <c r="G21" s="212"/>
      <c r="H21" s="212"/>
      <c r="I21" s="212"/>
      <c r="J21" s="212"/>
      <c r="K21" s="212"/>
      <c r="L21" s="212"/>
      <c r="M21" s="212"/>
      <c r="N21" s="212"/>
      <c r="O21" s="212"/>
      <c r="P21" s="212"/>
      <c r="Q21" s="212"/>
      <c r="R21" s="212"/>
      <c r="S21" s="212"/>
      <c r="T21" s="212"/>
      <c r="U21" s="212"/>
      <c r="V21" s="212"/>
      <c r="W21" s="212"/>
      <c r="X21" s="212"/>
      <c r="Y21" s="212"/>
      <c r="Z21" s="212"/>
      <c r="AA21" s="212"/>
      <c r="AB21" s="212"/>
      <c r="AC21" s="212"/>
      <c r="AD21" s="212"/>
    </row>
    <row r="22" spans="1:30" ht="18.95" customHeight="1" x14ac:dyDescent="0.3">
      <c r="A22" s="208"/>
      <c r="B22" s="209"/>
      <c r="C22" s="212"/>
      <c r="D22" s="212"/>
      <c r="E22" s="212"/>
      <c r="F22" s="212"/>
      <c r="G22" s="212"/>
      <c r="H22" s="212"/>
      <c r="I22" s="212"/>
      <c r="J22" s="212"/>
      <c r="K22" s="212"/>
      <c r="L22" s="212"/>
      <c r="M22" s="212"/>
      <c r="N22" s="212"/>
      <c r="O22" s="212"/>
      <c r="P22" s="212"/>
      <c r="Q22" s="212"/>
      <c r="R22" s="212"/>
      <c r="S22" s="212"/>
      <c r="T22" s="212"/>
      <c r="U22" s="212"/>
      <c r="V22" s="212"/>
      <c r="W22" s="212"/>
      <c r="X22" s="212"/>
      <c r="Y22" s="212"/>
      <c r="Z22" s="212"/>
      <c r="AA22" s="212"/>
      <c r="AB22" s="212"/>
      <c r="AC22" s="212"/>
      <c r="AD22" s="212"/>
    </row>
    <row r="23" spans="1:30" ht="18.95" customHeight="1" x14ac:dyDescent="0.3">
      <c r="A23" s="208"/>
      <c r="B23" s="209"/>
      <c r="C23" s="212"/>
      <c r="D23" s="212"/>
      <c r="E23" s="212"/>
      <c r="F23" s="212"/>
      <c r="G23" s="212"/>
      <c r="H23" s="212"/>
      <c r="I23" s="212"/>
      <c r="J23" s="212"/>
      <c r="K23" s="212"/>
      <c r="L23" s="212"/>
      <c r="M23" s="212"/>
      <c r="N23" s="212"/>
      <c r="O23" s="212"/>
      <c r="P23" s="212"/>
      <c r="Q23" s="212"/>
      <c r="R23" s="212"/>
      <c r="S23" s="212"/>
      <c r="T23" s="212"/>
      <c r="U23" s="212"/>
      <c r="V23" s="212"/>
      <c r="W23" s="212"/>
      <c r="X23" s="212"/>
      <c r="Y23" s="212"/>
      <c r="Z23" s="212"/>
      <c r="AA23" s="212"/>
      <c r="AB23" s="212"/>
      <c r="AC23" s="212"/>
      <c r="AD23" s="212"/>
    </row>
    <row r="24" spans="1:30" ht="18.95" customHeight="1" x14ac:dyDescent="0.3">
      <c r="A24" s="208"/>
      <c r="B24" s="209"/>
      <c r="C24" s="212"/>
      <c r="D24" s="212"/>
      <c r="E24" s="212"/>
      <c r="F24" s="212"/>
      <c r="G24" s="212"/>
      <c r="H24" s="212"/>
      <c r="I24" s="212"/>
      <c r="J24" s="212"/>
      <c r="K24" s="212"/>
      <c r="L24" s="212"/>
      <c r="M24" s="212"/>
      <c r="N24" s="212"/>
      <c r="O24" s="212"/>
      <c r="P24" s="212"/>
      <c r="Q24" s="212"/>
      <c r="R24" s="212"/>
      <c r="S24" s="212"/>
      <c r="T24" s="212"/>
      <c r="U24" s="212"/>
      <c r="V24" s="212"/>
      <c r="W24" s="212"/>
      <c r="X24" s="212"/>
      <c r="Y24" s="212"/>
      <c r="Z24" s="212"/>
      <c r="AA24" s="212"/>
      <c r="AB24" s="212"/>
      <c r="AC24" s="212"/>
      <c r="AD24" s="212"/>
    </row>
    <row r="25" spans="1:30" ht="18.95" customHeight="1" x14ac:dyDescent="0.3">
      <c r="A25" s="208"/>
      <c r="B25" s="209"/>
      <c r="C25" s="212"/>
      <c r="D25" s="212"/>
      <c r="E25" s="212"/>
      <c r="F25" s="212"/>
      <c r="G25" s="212"/>
      <c r="H25" s="212"/>
      <c r="I25" s="212"/>
      <c r="J25" s="212"/>
      <c r="K25" s="212"/>
      <c r="L25" s="212"/>
      <c r="M25" s="212"/>
      <c r="N25" s="212"/>
      <c r="O25" s="212"/>
      <c r="P25" s="212"/>
      <c r="Q25" s="212"/>
      <c r="R25" s="212"/>
      <c r="S25" s="212"/>
      <c r="T25" s="212"/>
      <c r="U25" s="212"/>
      <c r="V25" s="212"/>
      <c r="W25" s="212"/>
      <c r="X25" s="212"/>
      <c r="Y25" s="212"/>
      <c r="Z25" s="212"/>
      <c r="AA25" s="212"/>
      <c r="AB25" s="212"/>
      <c r="AC25" s="212"/>
      <c r="AD25" s="212"/>
    </row>
    <row r="26" spans="1:30" ht="18.95" customHeight="1" x14ac:dyDescent="0.3">
      <c r="A26" s="208"/>
      <c r="B26" s="209"/>
      <c r="C26" s="212"/>
      <c r="D26" s="212"/>
      <c r="E26" s="212"/>
      <c r="F26" s="212"/>
      <c r="G26" s="212"/>
      <c r="H26" s="212"/>
      <c r="I26" s="212"/>
      <c r="J26" s="212"/>
      <c r="K26" s="212"/>
      <c r="L26" s="212"/>
      <c r="M26" s="212"/>
      <c r="N26" s="212"/>
      <c r="O26" s="212"/>
      <c r="P26" s="212"/>
      <c r="Q26" s="212"/>
      <c r="R26" s="212"/>
      <c r="S26" s="212"/>
      <c r="T26" s="212"/>
      <c r="U26" s="212"/>
      <c r="V26" s="212"/>
      <c r="W26" s="212"/>
      <c r="X26" s="212"/>
      <c r="Y26" s="212"/>
      <c r="Z26" s="212"/>
      <c r="AA26" s="212"/>
      <c r="AB26" s="212"/>
      <c r="AC26" s="212"/>
      <c r="AD26" s="212"/>
    </row>
    <row r="27" spans="1:30" ht="18.95" customHeight="1" x14ac:dyDescent="0.3">
      <c r="A27" s="208"/>
      <c r="B27" s="209"/>
      <c r="C27" s="212"/>
      <c r="D27" s="212"/>
      <c r="E27" s="212"/>
      <c r="F27" s="212"/>
      <c r="G27" s="212"/>
      <c r="H27" s="212"/>
      <c r="I27" s="212"/>
      <c r="J27" s="212"/>
      <c r="K27" s="212"/>
      <c r="L27" s="212"/>
      <c r="M27" s="212"/>
      <c r="N27" s="212"/>
      <c r="O27" s="212"/>
      <c r="P27" s="212"/>
      <c r="Q27" s="212"/>
      <c r="R27" s="212"/>
      <c r="S27" s="212"/>
      <c r="T27" s="212"/>
      <c r="U27" s="212"/>
      <c r="V27" s="212"/>
      <c r="W27" s="212"/>
      <c r="X27" s="212"/>
      <c r="Y27" s="212"/>
      <c r="Z27" s="212"/>
      <c r="AA27" s="212"/>
      <c r="AB27" s="212"/>
      <c r="AC27" s="212"/>
      <c r="AD27" s="212"/>
    </row>
    <row r="28" spans="1:30" ht="18.95" customHeight="1" x14ac:dyDescent="0.3">
      <c r="A28" s="208"/>
      <c r="B28" s="209"/>
      <c r="C28" s="213" t="s">
        <v>182</v>
      </c>
      <c r="D28" s="205"/>
      <c r="E28" s="221"/>
      <c r="F28" s="227"/>
      <c r="G28" s="227"/>
      <c r="H28" s="227"/>
      <c r="I28" s="227"/>
      <c r="J28" s="227"/>
      <c r="K28" s="227"/>
      <c r="L28" s="227"/>
      <c r="M28" s="227"/>
      <c r="N28" s="227"/>
      <c r="O28" s="227"/>
      <c r="P28" s="228"/>
      <c r="Q28" s="213" t="s">
        <v>183</v>
      </c>
      <c r="R28" s="205"/>
      <c r="S28" s="212"/>
      <c r="T28" s="212"/>
      <c r="U28" s="212"/>
      <c r="V28" s="212"/>
      <c r="W28" s="212"/>
      <c r="X28" s="212"/>
      <c r="Y28" s="212"/>
      <c r="Z28" s="212"/>
      <c r="AA28" s="212"/>
      <c r="AB28" s="212"/>
      <c r="AC28" s="212"/>
      <c r="AD28" s="212"/>
    </row>
    <row r="29" spans="1:30" ht="18.95" customHeight="1" x14ac:dyDescent="0.3">
      <c r="A29" s="210"/>
      <c r="B29" s="211"/>
      <c r="C29" s="205"/>
      <c r="D29" s="205"/>
      <c r="E29" s="229"/>
      <c r="F29" s="230"/>
      <c r="G29" s="230"/>
      <c r="H29" s="230"/>
      <c r="I29" s="230"/>
      <c r="J29" s="230"/>
      <c r="K29" s="230"/>
      <c r="L29" s="230"/>
      <c r="M29" s="230"/>
      <c r="N29" s="230"/>
      <c r="O29" s="230"/>
      <c r="P29" s="231"/>
      <c r="Q29" s="205"/>
      <c r="R29" s="205"/>
      <c r="S29" s="212"/>
      <c r="T29" s="212"/>
      <c r="U29" s="212"/>
      <c r="V29" s="212"/>
      <c r="W29" s="212"/>
      <c r="X29" s="212"/>
      <c r="Y29" s="212"/>
      <c r="Z29" s="212"/>
      <c r="AA29" s="212"/>
      <c r="AB29" s="212"/>
      <c r="AC29" s="212"/>
      <c r="AD29" s="212"/>
    </row>
    <row r="30" spans="1:30" ht="9.9499999999999993" customHeight="1" x14ac:dyDescent="0.3">
      <c r="A30" s="220"/>
      <c r="B30" s="220"/>
      <c r="C30" s="220"/>
      <c r="D30" s="220"/>
      <c r="E30" s="220"/>
      <c r="F30" s="220"/>
      <c r="G30" s="220"/>
      <c r="H30" s="220"/>
      <c r="I30" s="220"/>
      <c r="J30" s="220"/>
      <c r="K30" s="220"/>
      <c r="L30" s="220"/>
      <c r="M30" s="220"/>
      <c r="N30" s="220"/>
      <c r="O30" s="220"/>
      <c r="P30" s="220"/>
      <c r="Q30" s="220"/>
      <c r="R30" s="220"/>
      <c r="S30" s="220"/>
      <c r="T30" s="220"/>
      <c r="U30" s="220"/>
      <c r="V30" s="220"/>
      <c r="W30" s="220"/>
      <c r="X30" s="220"/>
      <c r="Y30" s="220"/>
      <c r="Z30" s="220"/>
      <c r="AA30" s="220"/>
      <c r="AB30" s="220"/>
      <c r="AC30" s="220"/>
      <c r="AD30" s="220"/>
    </row>
    <row r="31" spans="1:30" ht="18.95" customHeight="1" x14ac:dyDescent="0.3">
      <c r="A31" s="205" t="s">
        <v>179</v>
      </c>
      <c r="B31" s="205"/>
      <c r="C31" s="205" t="s">
        <v>180</v>
      </c>
      <c r="D31" s="205"/>
      <c r="E31" s="205"/>
      <c r="F31" s="205"/>
      <c r="G31" s="205"/>
      <c r="H31" s="205"/>
      <c r="I31" s="205"/>
      <c r="J31" s="205"/>
      <c r="K31" s="205"/>
      <c r="L31" s="205"/>
      <c r="M31" s="205"/>
      <c r="N31" s="205"/>
      <c r="O31" s="205"/>
      <c r="P31" s="205"/>
      <c r="Q31" s="205" t="s">
        <v>181</v>
      </c>
      <c r="R31" s="205"/>
      <c r="S31" s="205"/>
      <c r="T31" s="205"/>
      <c r="U31" s="205"/>
      <c r="V31" s="205"/>
      <c r="W31" s="205"/>
      <c r="X31" s="205"/>
      <c r="Y31" s="205"/>
      <c r="Z31" s="205"/>
      <c r="AA31" s="205"/>
      <c r="AB31" s="205"/>
      <c r="AC31" s="205"/>
      <c r="AD31" s="205"/>
    </row>
    <row r="32" spans="1:30" ht="18.95" customHeight="1" x14ac:dyDescent="0.3">
      <c r="A32" s="206">
        <v>3</v>
      </c>
      <c r="B32" s="207"/>
      <c r="C32" s="212"/>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row>
    <row r="33" spans="1:30" ht="18.95" customHeight="1" x14ac:dyDescent="0.3">
      <c r="A33" s="208"/>
      <c r="B33" s="209"/>
      <c r="C33" s="212"/>
      <c r="D33" s="212"/>
      <c r="E33" s="212"/>
      <c r="F33" s="212"/>
      <c r="G33" s="21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row>
    <row r="34" spans="1:30" ht="18.95" customHeight="1" x14ac:dyDescent="0.3">
      <c r="A34" s="208"/>
      <c r="B34" s="209"/>
      <c r="C34" s="212"/>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row>
    <row r="35" spans="1:30" ht="18.95" customHeight="1" x14ac:dyDescent="0.3">
      <c r="A35" s="208"/>
      <c r="B35" s="209"/>
      <c r="C35" s="212"/>
      <c r="D35" s="212"/>
      <c r="E35" s="212"/>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row>
    <row r="36" spans="1:30" ht="18.95" customHeight="1" x14ac:dyDescent="0.3">
      <c r="A36" s="208"/>
      <c r="B36" s="209"/>
      <c r="C36" s="212"/>
      <c r="D36" s="212"/>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row>
    <row r="37" spans="1:30" ht="18.95" customHeight="1" x14ac:dyDescent="0.3">
      <c r="A37" s="208"/>
      <c r="B37" s="209"/>
      <c r="C37" s="212"/>
      <c r="D37" s="212"/>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row>
    <row r="38" spans="1:30" ht="18.95" customHeight="1" x14ac:dyDescent="0.3">
      <c r="A38" s="208"/>
      <c r="B38" s="209"/>
      <c r="C38" s="212"/>
      <c r="D38" s="212"/>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row>
    <row r="39" spans="1:30" ht="18.95" customHeight="1" x14ac:dyDescent="0.3">
      <c r="A39" s="208"/>
      <c r="B39" s="209"/>
      <c r="C39" s="212"/>
      <c r="D39" s="212"/>
      <c r="E39" s="212"/>
      <c r="F39" s="212"/>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row>
    <row r="40" spans="1:30" ht="18.95" customHeight="1" x14ac:dyDescent="0.3">
      <c r="A40" s="208"/>
      <c r="B40" s="209"/>
      <c r="C40" s="212"/>
      <c r="D40" s="212"/>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row>
    <row r="41" spans="1:30" ht="18.95" customHeight="1" x14ac:dyDescent="0.3">
      <c r="A41" s="208"/>
      <c r="B41" s="209"/>
      <c r="C41" s="212"/>
      <c r="D41" s="212"/>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row>
    <row r="42" spans="1:30" ht="18.95" customHeight="1" x14ac:dyDescent="0.3">
      <c r="A42" s="208"/>
      <c r="B42" s="209"/>
      <c r="C42" s="213" t="s">
        <v>182</v>
      </c>
      <c r="D42" s="205"/>
      <c r="E42" s="214"/>
      <c r="F42" s="215"/>
      <c r="G42" s="215"/>
      <c r="H42" s="215"/>
      <c r="I42" s="215"/>
      <c r="J42" s="215"/>
      <c r="K42" s="215"/>
      <c r="L42" s="215"/>
      <c r="M42" s="215"/>
      <c r="N42" s="215"/>
      <c r="O42" s="215"/>
      <c r="P42" s="216"/>
      <c r="Q42" s="213" t="s">
        <v>183</v>
      </c>
      <c r="R42" s="205"/>
      <c r="S42" s="212"/>
      <c r="T42" s="212"/>
      <c r="U42" s="212"/>
      <c r="V42" s="212"/>
      <c r="W42" s="212"/>
      <c r="X42" s="212"/>
      <c r="Y42" s="212"/>
      <c r="Z42" s="212"/>
      <c r="AA42" s="212"/>
      <c r="AB42" s="212"/>
      <c r="AC42" s="212"/>
      <c r="AD42" s="212"/>
    </row>
    <row r="43" spans="1:30" ht="18.95" customHeight="1" x14ac:dyDescent="0.3">
      <c r="A43" s="210"/>
      <c r="B43" s="211"/>
      <c r="C43" s="205"/>
      <c r="D43" s="205"/>
      <c r="E43" s="217"/>
      <c r="F43" s="218"/>
      <c r="G43" s="218"/>
      <c r="H43" s="218"/>
      <c r="I43" s="218"/>
      <c r="J43" s="218"/>
      <c r="K43" s="218"/>
      <c r="L43" s="218"/>
      <c r="M43" s="218"/>
      <c r="N43" s="218"/>
      <c r="O43" s="218"/>
      <c r="P43" s="219"/>
      <c r="Q43" s="205"/>
      <c r="R43" s="205"/>
      <c r="S43" s="212"/>
      <c r="T43" s="212"/>
      <c r="U43" s="212"/>
      <c r="V43" s="212"/>
      <c r="W43" s="212"/>
      <c r="X43" s="212"/>
      <c r="Y43" s="212"/>
      <c r="Z43" s="212"/>
      <c r="AA43" s="212"/>
      <c r="AB43" s="212"/>
      <c r="AC43" s="212"/>
      <c r="AD43" s="212"/>
    </row>
    <row r="44" spans="1:30" ht="9.9499999999999993" customHeight="1" x14ac:dyDescent="0.3">
      <c r="A44" s="220"/>
      <c r="B44" s="220"/>
      <c r="C44" s="220"/>
      <c r="D44" s="220"/>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row>
    <row r="45" spans="1:30" ht="18.95" customHeight="1" x14ac:dyDescent="0.3">
      <c r="A45" s="205" t="s">
        <v>179</v>
      </c>
      <c r="B45" s="205"/>
      <c r="C45" s="205" t="s">
        <v>180</v>
      </c>
      <c r="D45" s="205"/>
      <c r="E45" s="205"/>
      <c r="F45" s="205"/>
      <c r="G45" s="205"/>
      <c r="H45" s="205"/>
      <c r="I45" s="205"/>
      <c r="J45" s="205"/>
      <c r="K45" s="205"/>
      <c r="L45" s="205"/>
      <c r="M45" s="205"/>
      <c r="N45" s="205"/>
      <c r="O45" s="205"/>
      <c r="P45" s="205"/>
      <c r="Q45" s="205" t="s">
        <v>181</v>
      </c>
      <c r="R45" s="205"/>
      <c r="S45" s="205"/>
      <c r="T45" s="205"/>
      <c r="U45" s="205"/>
      <c r="V45" s="205"/>
      <c r="W45" s="205"/>
      <c r="X45" s="205"/>
      <c r="Y45" s="205"/>
      <c r="Z45" s="205"/>
      <c r="AA45" s="205"/>
      <c r="AB45" s="205"/>
      <c r="AC45" s="205"/>
      <c r="AD45" s="205"/>
    </row>
    <row r="46" spans="1:30" ht="18.95" customHeight="1" x14ac:dyDescent="0.3">
      <c r="A46" s="206">
        <v>4</v>
      </c>
      <c r="B46" s="207"/>
      <c r="C46" s="212"/>
      <c r="D46" s="212"/>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row>
    <row r="47" spans="1:30" ht="18.95" customHeight="1" x14ac:dyDescent="0.3">
      <c r="A47" s="208"/>
      <c r="B47" s="209"/>
      <c r="C47" s="212"/>
      <c r="D47" s="212"/>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row>
    <row r="48" spans="1:30" ht="18.95" customHeight="1" x14ac:dyDescent="0.3">
      <c r="A48" s="208"/>
      <c r="B48" s="209"/>
      <c r="C48" s="212"/>
      <c r="D48" s="212"/>
      <c r="E48" s="212"/>
      <c r="F48" s="212"/>
      <c r="G48" s="212"/>
      <c r="H48" s="212"/>
      <c r="I48" s="212"/>
      <c r="J48" s="212"/>
      <c r="K48" s="212"/>
      <c r="L48" s="212"/>
      <c r="M48" s="212"/>
      <c r="N48" s="212"/>
      <c r="O48" s="212"/>
      <c r="P48" s="212"/>
      <c r="Q48" s="212"/>
      <c r="R48" s="212"/>
      <c r="S48" s="212"/>
      <c r="T48" s="212"/>
      <c r="U48" s="212"/>
      <c r="V48" s="212"/>
      <c r="W48" s="212"/>
      <c r="X48" s="212"/>
      <c r="Y48" s="212"/>
      <c r="Z48" s="212"/>
      <c r="AA48" s="212"/>
      <c r="AB48" s="212"/>
      <c r="AC48" s="212"/>
      <c r="AD48" s="212"/>
    </row>
    <row r="49" spans="1:30" ht="18.95" customHeight="1" x14ac:dyDescent="0.3">
      <c r="A49" s="208"/>
      <c r="B49" s="209"/>
      <c r="C49" s="212"/>
      <c r="D49" s="212"/>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row>
    <row r="50" spans="1:30" ht="18.95" customHeight="1" x14ac:dyDescent="0.3">
      <c r="A50" s="208"/>
      <c r="B50" s="209"/>
      <c r="C50" s="212"/>
      <c r="D50" s="212"/>
      <c r="E50" s="212"/>
      <c r="F50" s="212"/>
      <c r="G50" s="212"/>
      <c r="H50" s="212"/>
      <c r="I50" s="212"/>
      <c r="J50" s="212"/>
      <c r="K50" s="212"/>
      <c r="L50" s="212"/>
      <c r="M50" s="212"/>
      <c r="N50" s="212"/>
      <c r="O50" s="212"/>
      <c r="P50" s="212"/>
      <c r="Q50" s="212"/>
      <c r="R50" s="212"/>
      <c r="S50" s="212"/>
      <c r="T50" s="212"/>
      <c r="U50" s="212"/>
      <c r="V50" s="212"/>
      <c r="W50" s="212"/>
      <c r="X50" s="212"/>
      <c r="Y50" s="212"/>
      <c r="Z50" s="212"/>
      <c r="AA50" s="212"/>
      <c r="AB50" s="212"/>
      <c r="AC50" s="212"/>
      <c r="AD50" s="212"/>
    </row>
    <row r="51" spans="1:30" ht="18.95" customHeight="1" x14ac:dyDescent="0.3">
      <c r="A51" s="208"/>
      <c r="B51" s="209"/>
      <c r="C51" s="212"/>
      <c r="D51" s="212"/>
      <c r="E51" s="212"/>
      <c r="F51" s="212"/>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row>
    <row r="52" spans="1:30" ht="18.95" customHeight="1" x14ac:dyDescent="0.3">
      <c r="A52" s="208"/>
      <c r="B52" s="209"/>
      <c r="C52" s="212"/>
      <c r="D52" s="212"/>
      <c r="E52" s="212"/>
      <c r="F52" s="212"/>
      <c r="G52" s="212"/>
      <c r="H52" s="212"/>
      <c r="I52" s="212"/>
      <c r="J52" s="212"/>
      <c r="K52" s="212"/>
      <c r="L52" s="212"/>
      <c r="M52" s="212"/>
      <c r="N52" s="212"/>
      <c r="O52" s="212"/>
      <c r="P52" s="212"/>
      <c r="Q52" s="212"/>
      <c r="R52" s="212"/>
      <c r="S52" s="212"/>
      <c r="T52" s="212"/>
      <c r="U52" s="212"/>
      <c r="V52" s="212"/>
      <c r="W52" s="212"/>
      <c r="X52" s="212"/>
      <c r="Y52" s="212"/>
      <c r="Z52" s="212"/>
      <c r="AA52" s="212"/>
      <c r="AB52" s="212"/>
      <c r="AC52" s="212"/>
      <c r="AD52" s="212"/>
    </row>
    <row r="53" spans="1:30" ht="18.95" customHeight="1" x14ac:dyDescent="0.3">
      <c r="A53" s="208"/>
      <c r="B53" s="209"/>
      <c r="C53" s="212"/>
      <c r="D53" s="212"/>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row>
    <row r="54" spans="1:30" ht="18.95" customHeight="1" x14ac:dyDescent="0.3">
      <c r="A54" s="208"/>
      <c r="B54" s="209"/>
      <c r="C54" s="212"/>
      <c r="D54" s="212"/>
      <c r="E54" s="212"/>
      <c r="F54" s="212"/>
      <c r="G54" s="212"/>
      <c r="H54" s="212"/>
      <c r="I54" s="212"/>
      <c r="J54" s="212"/>
      <c r="K54" s="212"/>
      <c r="L54" s="212"/>
      <c r="M54" s="212"/>
      <c r="N54" s="212"/>
      <c r="O54" s="212"/>
      <c r="P54" s="212"/>
      <c r="Q54" s="212"/>
      <c r="R54" s="212"/>
      <c r="S54" s="212"/>
      <c r="T54" s="212"/>
      <c r="U54" s="212"/>
      <c r="V54" s="212"/>
      <c r="W54" s="212"/>
      <c r="X54" s="212"/>
      <c r="Y54" s="212"/>
      <c r="Z54" s="212"/>
      <c r="AA54" s="212"/>
      <c r="AB54" s="212"/>
      <c r="AC54" s="212"/>
      <c r="AD54" s="212"/>
    </row>
    <row r="55" spans="1:30" ht="18.95" customHeight="1" x14ac:dyDescent="0.3">
      <c r="A55" s="208"/>
      <c r="B55" s="209"/>
      <c r="C55" s="212"/>
      <c r="D55" s="212"/>
      <c r="E55" s="212"/>
      <c r="F55" s="212"/>
      <c r="G55" s="212"/>
      <c r="H55" s="212"/>
      <c r="I55" s="212"/>
      <c r="J55" s="212"/>
      <c r="K55" s="212"/>
      <c r="L55" s="212"/>
      <c r="M55" s="212"/>
      <c r="N55" s="212"/>
      <c r="O55" s="212"/>
      <c r="P55" s="212"/>
      <c r="Q55" s="212"/>
      <c r="R55" s="212"/>
      <c r="S55" s="212"/>
      <c r="T55" s="212"/>
      <c r="U55" s="212"/>
      <c r="V55" s="212"/>
      <c r="W55" s="212"/>
      <c r="X55" s="212"/>
      <c r="Y55" s="212"/>
      <c r="Z55" s="212"/>
      <c r="AA55" s="212"/>
      <c r="AB55" s="212"/>
      <c r="AC55" s="212"/>
      <c r="AD55" s="212"/>
    </row>
    <row r="56" spans="1:30" ht="18.95" customHeight="1" x14ac:dyDescent="0.3">
      <c r="A56" s="208"/>
      <c r="B56" s="209"/>
      <c r="C56" s="213" t="s">
        <v>182</v>
      </c>
      <c r="D56" s="205"/>
      <c r="E56" s="233"/>
      <c r="F56" s="234"/>
      <c r="G56" s="234"/>
      <c r="H56" s="234"/>
      <c r="I56" s="234"/>
      <c r="J56" s="234"/>
      <c r="K56" s="234"/>
      <c r="L56" s="234"/>
      <c r="M56" s="234"/>
      <c r="N56" s="234"/>
      <c r="O56" s="234"/>
      <c r="P56" s="235"/>
      <c r="Q56" s="213" t="s">
        <v>183</v>
      </c>
      <c r="R56" s="205"/>
      <c r="S56" s="212"/>
      <c r="T56" s="212"/>
      <c r="U56" s="212"/>
      <c r="V56" s="212"/>
      <c r="W56" s="212"/>
      <c r="X56" s="212"/>
      <c r="Y56" s="212"/>
      <c r="Z56" s="212"/>
      <c r="AA56" s="212"/>
      <c r="AB56" s="212"/>
      <c r="AC56" s="212"/>
      <c r="AD56" s="212"/>
    </row>
    <row r="57" spans="1:30" ht="18.95" customHeight="1" x14ac:dyDescent="0.3">
      <c r="A57" s="210"/>
      <c r="B57" s="211"/>
      <c r="C57" s="205"/>
      <c r="D57" s="205"/>
      <c r="E57" s="239"/>
      <c r="F57" s="240"/>
      <c r="G57" s="240"/>
      <c r="H57" s="240"/>
      <c r="I57" s="240"/>
      <c r="J57" s="240"/>
      <c r="K57" s="240"/>
      <c r="L57" s="240"/>
      <c r="M57" s="240"/>
      <c r="N57" s="240"/>
      <c r="O57" s="240"/>
      <c r="P57" s="241"/>
      <c r="Q57" s="205"/>
      <c r="R57" s="205"/>
      <c r="S57" s="212"/>
      <c r="T57" s="212"/>
      <c r="U57" s="212"/>
      <c r="V57" s="212"/>
      <c r="W57" s="212"/>
      <c r="X57" s="212"/>
      <c r="Y57" s="212"/>
      <c r="Z57" s="212"/>
      <c r="AA57" s="212"/>
      <c r="AB57" s="212"/>
      <c r="AC57" s="212"/>
      <c r="AD57" s="212"/>
    </row>
    <row r="58" spans="1:30" ht="9.9499999999999993" customHeight="1" x14ac:dyDescent="0.3">
      <c r="A58" s="220"/>
      <c r="B58" s="220"/>
      <c r="C58" s="220"/>
      <c r="D58" s="220"/>
      <c r="E58" s="220"/>
      <c r="F58" s="220"/>
      <c r="G58" s="220"/>
      <c r="H58" s="220"/>
      <c r="I58" s="220"/>
      <c r="J58" s="220"/>
      <c r="K58" s="220"/>
      <c r="L58" s="220"/>
      <c r="M58" s="220"/>
      <c r="N58" s="220"/>
      <c r="O58" s="220"/>
      <c r="P58" s="220"/>
      <c r="Q58" s="220"/>
      <c r="R58" s="220"/>
      <c r="S58" s="220"/>
      <c r="T58" s="220"/>
      <c r="U58" s="220"/>
      <c r="V58" s="220"/>
      <c r="W58" s="220"/>
      <c r="X58" s="220"/>
      <c r="Y58" s="220"/>
      <c r="Z58" s="220"/>
      <c r="AA58" s="220"/>
      <c r="AB58" s="220"/>
      <c r="AC58" s="220"/>
      <c r="AD58" s="220"/>
    </row>
    <row r="59" spans="1:30" ht="18.95" customHeight="1" x14ac:dyDescent="0.3">
      <c r="A59" s="205" t="s">
        <v>179</v>
      </c>
      <c r="B59" s="205"/>
      <c r="C59" s="205" t="s">
        <v>180</v>
      </c>
      <c r="D59" s="205"/>
      <c r="E59" s="205"/>
      <c r="F59" s="205"/>
      <c r="G59" s="205"/>
      <c r="H59" s="205"/>
      <c r="I59" s="205"/>
      <c r="J59" s="205"/>
      <c r="K59" s="205"/>
      <c r="L59" s="205"/>
      <c r="M59" s="205"/>
      <c r="N59" s="205"/>
      <c r="O59" s="205"/>
      <c r="P59" s="205"/>
      <c r="Q59" s="205" t="s">
        <v>181</v>
      </c>
      <c r="R59" s="205"/>
      <c r="S59" s="205"/>
      <c r="T59" s="205"/>
      <c r="U59" s="205"/>
      <c r="V59" s="205"/>
      <c r="W59" s="205"/>
      <c r="X59" s="205"/>
      <c r="Y59" s="205"/>
      <c r="Z59" s="205"/>
      <c r="AA59" s="205"/>
      <c r="AB59" s="205"/>
      <c r="AC59" s="205"/>
      <c r="AD59" s="205"/>
    </row>
    <row r="60" spans="1:30" ht="18.95" customHeight="1" x14ac:dyDescent="0.3">
      <c r="A60" s="206">
        <v>5</v>
      </c>
      <c r="B60" s="207"/>
      <c r="C60" s="212"/>
      <c r="D60" s="212"/>
      <c r="E60" s="212"/>
      <c r="F60" s="212"/>
      <c r="G60" s="212"/>
      <c r="H60" s="212"/>
      <c r="I60" s="212"/>
      <c r="J60" s="212"/>
      <c r="K60" s="212"/>
      <c r="L60" s="212"/>
      <c r="M60" s="212"/>
      <c r="N60" s="212"/>
      <c r="O60" s="212"/>
      <c r="P60" s="212"/>
      <c r="Q60" s="212"/>
      <c r="R60" s="212"/>
      <c r="S60" s="212"/>
      <c r="T60" s="212"/>
      <c r="U60" s="212"/>
      <c r="V60" s="212"/>
      <c r="W60" s="212"/>
      <c r="X60" s="212"/>
      <c r="Y60" s="212"/>
      <c r="Z60" s="212"/>
      <c r="AA60" s="212"/>
      <c r="AB60" s="212"/>
      <c r="AC60" s="212"/>
      <c r="AD60" s="212"/>
    </row>
    <row r="61" spans="1:30" ht="18.95" customHeight="1" x14ac:dyDescent="0.3">
      <c r="A61" s="208"/>
      <c r="B61" s="209"/>
      <c r="C61" s="212"/>
      <c r="D61" s="212"/>
      <c r="E61" s="212"/>
      <c r="F61" s="212"/>
      <c r="G61" s="212"/>
      <c r="H61" s="212"/>
      <c r="I61" s="212"/>
      <c r="J61" s="212"/>
      <c r="K61" s="212"/>
      <c r="L61" s="212"/>
      <c r="M61" s="212"/>
      <c r="N61" s="212"/>
      <c r="O61" s="212"/>
      <c r="P61" s="212"/>
      <c r="Q61" s="212"/>
      <c r="R61" s="212"/>
      <c r="S61" s="212"/>
      <c r="T61" s="212"/>
      <c r="U61" s="212"/>
      <c r="V61" s="212"/>
      <c r="W61" s="212"/>
      <c r="X61" s="212"/>
      <c r="Y61" s="212"/>
      <c r="Z61" s="212"/>
      <c r="AA61" s="212"/>
      <c r="AB61" s="212"/>
      <c r="AC61" s="212"/>
      <c r="AD61" s="212"/>
    </row>
    <row r="62" spans="1:30" ht="18.95" customHeight="1" x14ac:dyDescent="0.3">
      <c r="A62" s="208"/>
      <c r="B62" s="209"/>
      <c r="C62" s="212"/>
      <c r="D62" s="212"/>
      <c r="E62" s="212"/>
      <c r="F62" s="212"/>
      <c r="G62" s="212"/>
      <c r="H62" s="212"/>
      <c r="I62" s="212"/>
      <c r="J62" s="212"/>
      <c r="K62" s="212"/>
      <c r="L62" s="212"/>
      <c r="M62" s="212"/>
      <c r="N62" s="212"/>
      <c r="O62" s="212"/>
      <c r="P62" s="212"/>
      <c r="Q62" s="212"/>
      <c r="R62" s="212"/>
      <c r="S62" s="212"/>
      <c r="T62" s="212"/>
      <c r="U62" s="212"/>
      <c r="V62" s="212"/>
      <c r="W62" s="212"/>
      <c r="X62" s="212"/>
      <c r="Y62" s="212"/>
      <c r="Z62" s="212"/>
      <c r="AA62" s="212"/>
      <c r="AB62" s="212"/>
      <c r="AC62" s="212"/>
      <c r="AD62" s="212"/>
    </row>
    <row r="63" spans="1:30" ht="18.95" customHeight="1" x14ac:dyDescent="0.3">
      <c r="A63" s="208"/>
      <c r="B63" s="209"/>
      <c r="C63" s="212"/>
      <c r="D63" s="212"/>
      <c r="E63" s="212"/>
      <c r="F63" s="212"/>
      <c r="G63" s="212"/>
      <c r="H63" s="212"/>
      <c r="I63" s="212"/>
      <c r="J63" s="212"/>
      <c r="K63" s="212"/>
      <c r="L63" s="212"/>
      <c r="M63" s="212"/>
      <c r="N63" s="212"/>
      <c r="O63" s="212"/>
      <c r="P63" s="212"/>
      <c r="Q63" s="212"/>
      <c r="R63" s="212"/>
      <c r="S63" s="212"/>
      <c r="T63" s="212"/>
      <c r="U63" s="212"/>
      <c r="V63" s="212"/>
      <c r="W63" s="212"/>
      <c r="X63" s="212"/>
      <c r="Y63" s="212"/>
      <c r="Z63" s="212"/>
      <c r="AA63" s="212"/>
      <c r="AB63" s="212"/>
      <c r="AC63" s="212"/>
      <c r="AD63" s="212"/>
    </row>
    <row r="64" spans="1:30" ht="18.95" customHeight="1" x14ac:dyDescent="0.3">
      <c r="A64" s="208"/>
      <c r="B64" s="209"/>
      <c r="C64" s="212"/>
      <c r="D64" s="212"/>
      <c r="E64" s="212"/>
      <c r="F64" s="212"/>
      <c r="G64" s="212"/>
      <c r="H64" s="212"/>
      <c r="I64" s="212"/>
      <c r="J64" s="212"/>
      <c r="K64" s="212"/>
      <c r="L64" s="212"/>
      <c r="M64" s="212"/>
      <c r="N64" s="212"/>
      <c r="O64" s="212"/>
      <c r="P64" s="212"/>
      <c r="Q64" s="212"/>
      <c r="R64" s="212"/>
      <c r="S64" s="212"/>
      <c r="T64" s="212"/>
      <c r="U64" s="212"/>
      <c r="V64" s="212"/>
      <c r="W64" s="212"/>
      <c r="X64" s="212"/>
      <c r="Y64" s="212"/>
      <c r="Z64" s="212"/>
      <c r="AA64" s="212"/>
      <c r="AB64" s="212"/>
      <c r="AC64" s="212"/>
      <c r="AD64" s="212"/>
    </row>
    <row r="65" spans="1:30" ht="18.95" customHeight="1" x14ac:dyDescent="0.3">
      <c r="A65" s="208"/>
      <c r="B65" s="209"/>
      <c r="C65" s="212"/>
      <c r="D65" s="212"/>
      <c r="E65" s="212"/>
      <c r="F65" s="212"/>
      <c r="G65" s="212"/>
      <c r="H65" s="212"/>
      <c r="I65" s="212"/>
      <c r="J65" s="212"/>
      <c r="K65" s="212"/>
      <c r="L65" s="212"/>
      <c r="M65" s="212"/>
      <c r="N65" s="212"/>
      <c r="O65" s="212"/>
      <c r="P65" s="212"/>
      <c r="Q65" s="212"/>
      <c r="R65" s="212"/>
      <c r="S65" s="212"/>
      <c r="T65" s="212"/>
      <c r="U65" s="212"/>
      <c r="V65" s="212"/>
      <c r="W65" s="212"/>
      <c r="X65" s="212"/>
      <c r="Y65" s="212"/>
      <c r="Z65" s="212"/>
      <c r="AA65" s="212"/>
      <c r="AB65" s="212"/>
      <c r="AC65" s="212"/>
      <c r="AD65" s="212"/>
    </row>
    <row r="66" spans="1:30" ht="18.95" customHeight="1" x14ac:dyDescent="0.3">
      <c r="A66" s="208"/>
      <c r="B66" s="209"/>
      <c r="C66" s="212"/>
      <c r="D66" s="212"/>
      <c r="E66" s="212"/>
      <c r="F66" s="212"/>
      <c r="G66" s="212"/>
      <c r="H66" s="212"/>
      <c r="I66" s="212"/>
      <c r="J66" s="212"/>
      <c r="K66" s="212"/>
      <c r="L66" s="212"/>
      <c r="M66" s="212"/>
      <c r="N66" s="212"/>
      <c r="O66" s="212"/>
      <c r="P66" s="212"/>
      <c r="Q66" s="212"/>
      <c r="R66" s="212"/>
      <c r="S66" s="212"/>
      <c r="T66" s="212"/>
      <c r="U66" s="212"/>
      <c r="V66" s="212"/>
      <c r="W66" s="212"/>
      <c r="X66" s="212"/>
      <c r="Y66" s="212"/>
      <c r="Z66" s="212"/>
      <c r="AA66" s="212"/>
      <c r="AB66" s="212"/>
      <c r="AC66" s="212"/>
      <c r="AD66" s="212"/>
    </row>
    <row r="67" spans="1:30" ht="18.95" customHeight="1" x14ac:dyDescent="0.3">
      <c r="A67" s="208"/>
      <c r="B67" s="209"/>
      <c r="C67" s="212"/>
      <c r="D67" s="212"/>
      <c r="E67" s="212"/>
      <c r="F67" s="212"/>
      <c r="G67" s="212"/>
      <c r="H67" s="212"/>
      <c r="I67" s="212"/>
      <c r="J67" s="212"/>
      <c r="K67" s="212"/>
      <c r="L67" s="212"/>
      <c r="M67" s="212"/>
      <c r="N67" s="212"/>
      <c r="O67" s="212"/>
      <c r="P67" s="212"/>
      <c r="Q67" s="212"/>
      <c r="R67" s="212"/>
      <c r="S67" s="212"/>
      <c r="T67" s="212"/>
      <c r="U67" s="212"/>
      <c r="V67" s="212"/>
      <c r="W67" s="212"/>
      <c r="X67" s="212"/>
      <c r="Y67" s="212"/>
      <c r="Z67" s="212"/>
      <c r="AA67" s="212"/>
      <c r="AB67" s="212"/>
      <c r="AC67" s="212"/>
      <c r="AD67" s="212"/>
    </row>
    <row r="68" spans="1:30" ht="18.95" customHeight="1" x14ac:dyDescent="0.3">
      <c r="A68" s="208"/>
      <c r="B68" s="209"/>
      <c r="C68" s="212"/>
      <c r="D68" s="212"/>
      <c r="E68" s="212"/>
      <c r="F68" s="212"/>
      <c r="G68" s="212"/>
      <c r="H68" s="212"/>
      <c r="I68" s="212"/>
      <c r="J68" s="212"/>
      <c r="K68" s="212"/>
      <c r="L68" s="212"/>
      <c r="M68" s="212"/>
      <c r="N68" s="212"/>
      <c r="O68" s="212"/>
      <c r="P68" s="212"/>
      <c r="Q68" s="212"/>
      <c r="R68" s="212"/>
      <c r="S68" s="212"/>
      <c r="T68" s="212"/>
      <c r="U68" s="212"/>
      <c r="V68" s="212"/>
      <c r="W68" s="212"/>
      <c r="X68" s="212"/>
      <c r="Y68" s="212"/>
      <c r="Z68" s="212"/>
      <c r="AA68" s="212"/>
      <c r="AB68" s="212"/>
      <c r="AC68" s="212"/>
      <c r="AD68" s="212"/>
    </row>
    <row r="69" spans="1:30" ht="18.95" customHeight="1" x14ac:dyDescent="0.3">
      <c r="A69" s="208"/>
      <c r="B69" s="209"/>
      <c r="C69" s="212"/>
      <c r="D69" s="212"/>
      <c r="E69" s="212"/>
      <c r="F69" s="212"/>
      <c r="G69" s="212"/>
      <c r="H69" s="212"/>
      <c r="I69" s="212"/>
      <c r="J69" s="212"/>
      <c r="K69" s="212"/>
      <c r="L69" s="212"/>
      <c r="M69" s="212"/>
      <c r="N69" s="212"/>
      <c r="O69" s="212"/>
      <c r="P69" s="212"/>
      <c r="Q69" s="212"/>
      <c r="R69" s="212"/>
      <c r="S69" s="212"/>
      <c r="T69" s="212"/>
      <c r="U69" s="212"/>
      <c r="V69" s="212"/>
      <c r="W69" s="212"/>
      <c r="X69" s="212"/>
      <c r="Y69" s="212"/>
      <c r="Z69" s="212"/>
      <c r="AA69" s="212"/>
      <c r="AB69" s="212"/>
      <c r="AC69" s="212"/>
      <c r="AD69" s="212"/>
    </row>
    <row r="70" spans="1:30" ht="18.95" customHeight="1" x14ac:dyDescent="0.3">
      <c r="A70" s="208"/>
      <c r="B70" s="209"/>
      <c r="C70" s="213" t="s">
        <v>182</v>
      </c>
      <c r="D70" s="205"/>
      <c r="E70" s="233"/>
      <c r="F70" s="234"/>
      <c r="G70" s="234"/>
      <c r="H70" s="234"/>
      <c r="I70" s="234"/>
      <c r="J70" s="234"/>
      <c r="K70" s="234"/>
      <c r="L70" s="234"/>
      <c r="M70" s="234"/>
      <c r="N70" s="234"/>
      <c r="O70" s="234"/>
      <c r="P70" s="235"/>
      <c r="Q70" s="213" t="s">
        <v>183</v>
      </c>
      <c r="R70" s="205"/>
      <c r="S70" s="212"/>
      <c r="T70" s="212"/>
      <c r="U70" s="212"/>
      <c r="V70" s="212"/>
      <c r="W70" s="212"/>
      <c r="X70" s="212"/>
      <c r="Y70" s="212"/>
      <c r="Z70" s="212"/>
      <c r="AA70" s="212"/>
      <c r="AB70" s="212"/>
      <c r="AC70" s="212"/>
      <c r="AD70" s="212"/>
    </row>
    <row r="71" spans="1:30" ht="18.95" customHeight="1" x14ac:dyDescent="0.3">
      <c r="A71" s="210"/>
      <c r="B71" s="211"/>
      <c r="C71" s="205"/>
      <c r="D71" s="205"/>
      <c r="E71" s="239"/>
      <c r="F71" s="240"/>
      <c r="G71" s="240"/>
      <c r="H71" s="240"/>
      <c r="I71" s="240"/>
      <c r="J71" s="240"/>
      <c r="K71" s="240"/>
      <c r="L71" s="240"/>
      <c r="M71" s="240"/>
      <c r="N71" s="240"/>
      <c r="O71" s="240"/>
      <c r="P71" s="241"/>
      <c r="Q71" s="205"/>
      <c r="R71" s="205"/>
      <c r="S71" s="212"/>
      <c r="T71" s="212"/>
      <c r="U71" s="212"/>
      <c r="V71" s="212"/>
      <c r="W71" s="212"/>
      <c r="X71" s="212"/>
      <c r="Y71" s="212"/>
      <c r="Z71" s="212"/>
      <c r="AA71" s="212"/>
      <c r="AB71" s="212"/>
      <c r="AC71" s="212"/>
      <c r="AD71" s="212"/>
    </row>
  </sheetData>
  <mergeCells count="55">
    <mergeCell ref="Q70:R71"/>
    <mergeCell ref="S70:AD71"/>
    <mergeCell ref="S56:AD57"/>
    <mergeCell ref="A58:AD58"/>
    <mergeCell ref="A59:B59"/>
    <mergeCell ref="C59:P59"/>
    <mergeCell ref="Q59:AD59"/>
    <mergeCell ref="A60:B71"/>
    <mergeCell ref="C60:P69"/>
    <mergeCell ref="Q60:AD69"/>
    <mergeCell ref="C70:D71"/>
    <mergeCell ref="E70:P71"/>
    <mergeCell ref="A44:AD44"/>
    <mergeCell ref="A45:B45"/>
    <mergeCell ref="C45:P45"/>
    <mergeCell ref="Q45:AD45"/>
    <mergeCell ref="A46:B57"/>
    <mergeCell ref="C46:P55"/>
    <mergeCell ref="Q46:AD55"/>
    <mergeCell ref="C56:D57"/>
    <mergeCell ref="E56:P57"/>
    <mergeCell ref="Q56:R57"/>
    <mergeCell ref="A32:B43"/>
    <mergeCell ref="C32:P41"/>
    <mergeCell ref="Q32:AD41"/>
    <mergeCell ref="C42:D43"/>
    <mergeCell ref="E42:P43"/>
    <mergeCell ref="Q42:R43"/>
    <mergeCell ref="S42:AD43"/>
    <mergeCell ref="A30:AD30"/>
    <mergeCell ref="A31:B31"/>
    <mergeCell ref="C31:P31"/>
    <mergeCell ref="Q31:AD31"/>
    <mergeCell ref="A18:B29"/>
    <mergeCell ref="C18:P27"/>
    <mergeCell ref="Q18:AD27"/>
    <mergeCell ref="C28:D29"/>
    <mergeCell ref="E28:P29"/>
    <mergeCell ref="A16:AD16"/>
    <mergeCell ref="A17:B17"/>
    <mergeCell ref="C17:P17"/>
    <mergeCell ref="Q17:AD17"/>
    <mergeCell ref="Q28:R29"/>
    <mergeCell ref="S28:AD29"/>
    <mergeCell ref="A1:AD2"/>
    <mergeCell ref="A3:B3"/>
    <mergeCell ref="C3:P3"/>
    <mergeCell ref="Q3:AD3"/>
    <mergeCell ref="A4:B15"/>
    <mergeCell ref="C4:P13"/>
    <mergeCell ref="Q4:AD13"/>
    <mergeCell ref="C14:D15"/>
    <mergeCell ref="E14:P15"/>
    <mergeCell ref="Q14:R15"/>
    <mergeCell ref="S14:AD15"/>
  </mergeCells>
  <phoneticPr fontId="1" type="noConversion"/>
  <pageMargins left="0.7" right="0.7" top="0.75" bottom="0.75" header="0.3" footer="0.3"/>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4CEFC-1A4A-4A69-8159-2DC3E6AF0DD9}">
  <sheetPr codeName="Sheet13">
    <tabColor rgb="FFFFFF00"/>
  </sheetPr>
  <dimension ref="A1:AD71"/>
  <sheetViews>
    <sheetView zoomScale="70" zoomScaleNormal="70" workbookViewId="0">
      <selection activeCell="Q4" sqref="Q4:AD13"/>
    </sheetView>
  </sheetViews>
  <sheetFormatPr defaultRowHeight="16.5" x14ac:dyDescent="0.3"/>
  <cols>
    <col min="1" max="31" width="4.625" customWidth="1"/>
  </cols>
  <sheetData>
    <row r="1" spans="1:30" ht="27" customHeight="1" x14ac:dyDescent="0.3">
      <c r="A1" s="204" t="s">
        <v>184</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row>
    <row r="2" spans="1:30" ht="27" customHeight="1" x14ac:dyDescent="0.3">
      <c r="A2" s="204"/>
      <c r="B2" s="204"/>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row>
    <row r="3" spans="1:30" ht="18.95" customHeight="1" x14ac:dyDescent="0.3">
      <c r="A3" s="205" t="s">
        <v>179</v>
      </c>
      <c r="B3" s="205"/>
      <c r="C3" s="205" t="s">
        <v>180</v>
      </c>
      <c r="D3" s="205"/>
      <c r="E3" s="205"/>
      <c r="F3" s="205"/>
      <c r="G3" s="205"/>
      <c r="H3" s="205"/>
      <c r="I3" s="205"/>
      <c r="J3" s="205"/>
      <c r="K3" s="205"/>
      <c r="L3" s="205"/>
      <c r="M3" s="205"/>
      <c r="N3" s="205"/>
      <c r="O3" s="205"/>
      <c r="P3" s="205"/>
      <c r="Q3" s="205" t="s">
        <v>181</v>
      </c>
      <c r="R3" s="205"/>
      <c r="S3" s="205"/>
      <c r="T3" s="205"/>
      <c r="U3" s="205"/>
      <c r="V3" s="205"/>
      <c r="W3" s="205"/>
      <c r="X3" s="205"/>
      <c r="Y3" s="205"/>
      <c r="Z3" s="205"/>
      <c r="AA3" s="205"/>
      <c r="AB3" s="205"/>
      <c r="AC3" s="205"/>
      <c r="AD3" s="205"/>
    </row>
    <row r="4" spans="1:30" ht="18.95" customHeight="1" x14ac:dyDescent="0.3">
      <c r="A4" s="206">
        <v>1</v>
      </c>
      <c r="B4" s="207"/>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row>
    <row r="5" spans="1:30" ht="18.95" customHeight="1" x14ac:dyDescent="0.3">
      <c r="A5" s="208"/>
      <c r="B5" s="209"/>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row>
    <row r="6" spans="1:30" ht="18.95" customHeight="1" x14ac:dyDescent="0.3">
      <c r="A6" s="208"/>
      <c r="B6" s="209"/>
      <c r="C6" s="212"/>
      <c r="D6" s="212"/>
      <c r="E6" s="212"/>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row>
    <row r="7" spans="1:30" ht="18.95" customHeight="1" x14ac:dyDescent="0.3">
      <c r="A7" s="208"/>
      <c r="B7" s="209"/>
      <c r="C7" s="212"/>
      <c r="D7" s="212"/>
      <c r="E7" s="212"/>
      <c r="F7" s="212"/>
      <c r="G7" s="212"/>
      <c r="H7" s="212"/>
      <c r="I7" s="212"/>
      <c r="J7" s="212"/>
      <c r="K7" s="212"/>
      <c r="L7" s="212"/>
      <c r="M7" s="212"/>
      <c r="N7" s="212"/>
      <c r="O7" s="212"/>
      <c r="P7" s="212"/>
      <c r="Q7" s="212"/>
      <c r="R7" s="212"/>
      <c r="S7" s="212"/>
      <c r="T7" s="212"/>
      <c r="U7" s="212"/>
      <c r="V7" s="212"/>
      <c r="W7" s="212"/>
      <c r="X7" s="212"/>
      <c r="Y7" s="212"/>
      <c r="Z7" s="212"/>
      <c r="AA7" s="212"/>
      <c r="AB7" s="212"/>
      <c r="AC7" s="212"/>
      <c r="AD7" s="212"/>
    </row>
    <row r="8" spans="1:30" ht="18.95" customHeight="1" x14ac:dyDescent="0.3">
      <c r="A8" s="208"/>
      <c r="B8" s="209"/>
      <c r="C8" s="212"/>
      <c r="D8" s="212"/>
      <c r="E8" s="212"/>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row>
    <row r="9" spans="1:30" ht="18.95" customHeight="1" x14ac:dyDescent="0.3">
      <c r="A9" s="208"/>
      <c r="B9" s="209"/>
      <c r="C9" s="212"/>
      <c r="D9" s="212"/>
      <c r="E9" s="212"/>
      <c r="F9" s="212"/>
      <c r="G9" s="212"/>
      <c r="H9" s="212"/>
      <c r="I9" s="212"/>
      <c r="J9" s="212"/>
      <c r="K9" s="212"/>
      <c r="L9" s="212"/>
      <c r="M9" s="212"/>
      <c r="N9" s="212"/>
      <c r="O9" s="212"/>
      <c r="P9" s="212"/>
      <c r="Q9" s="212"/>
      <c r="R9" s="212"/>
      <c r="S9" s="212"/>
      <c r="T9" s="212"/>
      <c r="U9" s="212"/>
      <c r="V9" s="212"/>
      <c r="W9" s="212"/>
      <c r="X9" s="212"/>
      <c r="Y9" s="212"/>
      <c r="Z9" s="212"/>
      <c r="AA9" s="212"/>
      <c r="AB9" s="212"/>
      <c r="AC9" s="212"/>
      <c r="AD9" s="212"/>
    </row>
    <row r="10" spans="1:30" ht="18.95" customHeight="1" x14ac:dyDescent="0.3">
      <c r="A10" s="208"/>
      <c r="B10" s="209"/>
      <c r="C10" s="212"/>
      <c r="D10" s="212"/>
      <c r="E10" s="212"/>
      <c r="F10" s="212"/>
      <c r="G10" s="212"/>
      <c r="H10" s="212"/>
      <c r="I10" s="212"/>
      <c r="J10" s="212"/>
      <c r="K10" s="212"/>
      <c r="L10" s="212"/>
      <c r="M10" s="212"/>
      <c r="N10" s="212"/>
      <c r="O10" s="212"/>
      <c r="P10" s="212"/>
      <c r="Q10" s="212"/>
      <c r="R10" s="212"/>
      <c r="S10" s="212"/>
      <c r="T10" s="212"/>
      <c r="U10" s="212"/>
      <c r="V10" s="212"/>
      <c r="W10" s="212"/>
      <c r="X10" s="212"/>
      <c r="Y10" s="212"/>
      <c r="Z10" s="212"/>
      <c r="AA10" s="212"/>
      <c r="AB10" s="212"/>
      <c r="AC10" s="212"/>
      <c r="AD10" s="212"/>
    </row>
    <row r="11" spans="1:30" ht="18.95" customHeight="1" x14ac:dyDescent="0.3">
      <c r="A11" s="208"/>
      <c r="B11" s="209"/>
      <c r="C11" s="212"/>
      <c r="D11" s="212"/>
      <c r="E11" s="212"/>
      <c r="F11" s="212"/>
      <c r="G11" s="212"/>
      <c r="H11" s="212"/>
      <c r="I11" s="212"/>
      <c r="J11" s="212"/>
      <c r="K11" s="212"/>
      <c r="L11" s="212"/>
      <c r="M11" s="212"/>
      <c r="N11" s="212"/>
      <c r="O11" s="212"/>
      <c r="P11" s="212"/>
      <c r="Q11" s="212"/>
      <c r="R11" s="212"/>
      <c r="S11" s="212"/>
      <c r="T11" s="212"/>
      <c r="U11" s="212"/>
      <c r="V11" s="212"/>
      <c r="W11" s="212"/>
      <c r="X11" s="212"/>
      <c r="Y11" s="212"/>
      <c r="Z11" s="212"/>
      <c r="AA11" s="212"/>
      <c r="AB11" s="212"/>
      <c r="AC11" s="212"/>
      <c r="AD11" s="212"/>
    </row>
    <row r="12" spans="1:30" ht="18.95" customHeight="1" x14ac:dyDescent="0.3">
      <c r="A12" s="208"/>
      <c r="B12" s="209"/>
      <c r="C12" s="212"/>
      <c r="D12" s="212"/>
      <c r="E12" s="212"/>
      <c r="F12" s="212"/>
      <c r="G12" s="212"/>
      <c r="H12" s="212"/>
      <c r="I12" s="212"/>
      <c r="J12" s="212"/>
      <c r="K12" s="212"/>
      <c r="L12" s="212"/>
      <c r="M12" s="212"/>
      <c r="N12" s="212"/>
      <c r="O12" s="212"/>
      <c r="P12" s="212"/>
      <c r="Q12" s="212"/>
      <c r="R12" s="212"/>
      <c r="S12" s="212"/>
      <c r="T12" s="212"/>
      <c r="U12" s="212"/>
      <c r="V12" s="212"/>
      <c r="W12" s="212"/>
      <c r="X12" s="212"/>
      <c r="Y12" s="212"/>
      <c r="Z12" s="212"/>
      <c r="AA12" s="212"/>
      <c r="AB12" s="212"/>
      <c r="AC12" s="212"/>
      <c r="AD12" s="212"/>
    </row>
    <row r="13" spans="1:30" ht="18.95" customHeight="1" x14ac:dyDescent="0.3">
      <c r="A13" s="208"/>
      <c r="B13" s="209"/>
      <c r="C13" s="212"/>
      <c r="D13" s="212"/>
      <c r="E13" s="212"/>
      <c r="F13" s="212"/>
      <c r="G13" s="212"/>
      <c r="H13" s="212"/>
      <c r="I13" s="212"/>
      <c r="J13" s="212"/>
      <c r="K13" s="212"/>
      <c r="L13" s="212"/>
      <c r="M13" s="212"/>
      <c r="N13" s="212"/>
      <c r="O13" s="212"/>
      <c r="P13" s="212"/>
      <c r="Q13" s="212"/>
      <c r="R13" s="212"/>
      <c r="S13" s="212"/>
      <c r="T13" s="212"/>
      <c r="U13" s="212"/>
      <c r="V13" s="212"/>
      <c r="W13" s="212"/>
      <c r="X13" s="212"/>
      <c r="Y13" s="212"/>
      <c r="Z13" s="212"/>
      <c r="AA13" s="212"/>
      <c r="AB13" s="212"/>
      <c r="AC13" s="212"/>
      <c r="AD13" s="212"/>
    </row>
    <row r="14" spans="1:30" ht="18.95" customHeight="1" x14ac:dyDescent="0.3">
      <c r="A14" s="208"/>
      <c r="B14" s="209"/>
      <c r="C14" s="213" t="s">
        <v>182</v>
      </c>
      <c r="D14" s="205"/>
      <c r="E14" s="232"/>
      <c r="F14" s="222"/>
      <c r="G14" s="222"/>
      <c r="H14" s="222"/>
      <c r="I14" s="222"/>
      <c r="J14" s="222"/>
      <c r="K14" s="222"/>
      <c r="L14" s="222"/>
      <c r="M14" s="222"/>
      <c r="N14" s="222"/>
      <c r="O14" s="222"/>
      <c r="P14" s="223"/>
      <c r="Q14" s="213" t="s">
        <v>183</v>
      </c>
      <c r="R14" s="205"/>
      <c r="S14" s="212"/>
      <c r="T14" s="212"/>
      <c r="U14" s="212"/>
      <c r="V14" s="212"/>
      <c r="W14" s="212"/>
      <c r="X14" s="212"/>
      <c r="Y14" s="212"/>
      <c r="Z14" s="212"/>
      <c r="AA14" s="212"/>
      <c r="AB14" s="212"/>
      <c r="AC14" s="212"/>
      <c r="AD14" s="212"/>
    </row>
    <row r="15" spans="1:30" ht="18.95" customHeight="1" x14ac:dyDescent="0.3">
      <c r="A15" s="210"/>
      <c r="B15" s="211"/>
      <c r="C15" s="205"/>
      <c r="D15" s="205"/>
      <c r="E15" s="224"/>
      <c r="F15" s="225"/>
      <c r="G15" s="225"/>
      <c r="H15" s="225"/>
      <c r="I15" s="225"/>
      <c r="J15" s="225"/>
      <c r="K15" s="225"/>
      <c r="L15" s="225"/>
      <c r="M15" s="225"/>
      <c r="N15" s="225"/>
      <c r="O15" s="225"/>
      <c r="P15" s="226"/>
      <c r="Q15" s="205"/>
      <c r="R15" s="205"/>
      <c r="S15" s="212"/>
      <c r="T15" s="212"/>
      <c r="U15" s="212"/>
      <c r="V15" s="212"/>
      <c r="W15" s="212"/>
      <c r="X15" s="212"/>
      <c r="Y15" s="212"/>
      <c r="Z15" s="212"/>
      <c r="AA15" s="212"/>
      <c r="AB15" s="212"/>
      <c r="AC15" s="212"/>
      <c r="AD15" s="212"/>
    </row>
    <row r="16" spans="1:30" ht="9.9499999999999993" customHeight="1" x14ac:dyDescent="0.3">
      <c r="A16" s="220"/>
      <c r="B16" s="220"/>
      <c r="C16" s="220"/>
      <c r="D16" s="220"/>
      <c r="E16" s="220"/>
      <c r="F16" s="220"/>
      <c r="G16" s="220"/>
      <c r="H16" s="220"/>
      <c r="I16" s="220"/>
      <c r="J16" s="220"/>
      <c r="K16" s="220"/>
      <c r="L16" s="220"/>
      <c r="M16" s="220"/>
      <c r="N16" s="220"/>
      <c r="O16" s="220"/>
      <c r="P16" s="220"/>
      <c r="Q16" s="220"/>
      <c r="R16" s="220"/>
      <c r="S16" s="220"/>
      <c r="T16" s="220"/>
      <c r="U16" s="220"/>
      <c r="V16" s="220"/>
      <c r="W16" s="220"/>
      <c r="X16" s="220"/>
      <c r="Y16" s="220"/>
      <c r="Z16" s="220"/>
      <c r="AA16" s="220"/>
      <c r="AB16" s="220"/>
      <c r="AC16" s="220"/>
      <c r="AD16" s="220"/>
    </row>
    <row r="17" spans="1:30" ht="18.95" customHeight="1" x14ac:dyDescent="0.3">
      <c r="A17" s="205" t="s">
        <v>179</v>
      </c>
      <c r="B17" s="205"/>
      <c r="C17" s="205" t="s">
        <v>180</v>
      </c>
      <c r="D17" s="205"/>
      <c r="E17" s="205"/>
      <c r="F17" s="205"/>
      <c r="G17" s="205"/>
      <c r="H17" s="205"/>
      <c r="I17" s="205"/>
      <c r="J17" s="205"/>
      <c r="K17" s="205"/>
      <c r="L17" s="205"/>
      <c r="M17" s="205"/>
      <c r="N17" s="205"/>
      <c r="O17" s="205"/>
      <c r="P17" s="205"/>
      <c r="Q17" s="205" t="s">
        <v>181</v>
      </c>
      <c r="R17" s="205"/>
      <c r="S17" s="205"/>
      <c r="T17" s="205"/>
      <c r="U17" s="205"/>
      <c r="V17" s="205"/>
      <c r="W17" s="205"/>
      <c r="X17" s="205"/>
      <c r="Y17" s="205"/>
      <c r="Z17" s="205"/>
      <c r="AA17" s="205"/>
      <c r="AB17" s="205"/>
      <c r="AC17" s="205"/>
      <c r="AD17" s="205"/>
    </row>
    <row r="18" spans="1:30" ht="18.95" customHeight="1" x14ac:dyDescent="0.3">
      <c r="A18" s="206">
        <v>2</v>
      </c>
      <c r="B18" s="207"/>
      <c r="C18" s="212"/>
      <c r="D18" s="212"/>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row>
    <row r="19" spans="1:30" ht="18.95" customHeight="1" x14ac:dyDescent="0.3">
      <c r="A19" s="208"/>
      <c r="B19" s="209"/>
      <c r="C19" s="212"/>
      <c r="D19" s="212"/>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row>
    <row r="20" spans="1:30" ht="18.95" customHeight="1" x14ac:dyDescent="0.3">
      <c r="A20" s="208"/>
      <c r="B20" s="209"/>
      <c r="C20" s="212"/>
      <c r="D20" s="212"/>
      <c r="E20" s="212"/>
      <c r="F20" s="212"/>
      <c r="G20" s="212"/>
      <c r="H20" s="212"/>
      <c r="I20" s="212"/>
      <c r="J20" s="212"/>
      <c r="K20" s="212"/>
      <c r="L20" s="212"/>
      <c r="M20" s="212"/>
      <c r="N20" s="212"/>
      <c r="O20" s="212"/>
      <c r="P20" s="212"/>
      <c r="Q20" s="212"/>
      <c r="R20" s="212"/>
      <c r="S20" s="212"/>
      <c r="T20" s="212"/>
      <c r="U20" s="212"/>
      <c r="V20" s="212"/>
      <c r="W20" s="212"/>
      <c r="X20" s="212"/>
      <c r="Y20" s="212"/>
      <c r="Z20" s="212"/>
      <c r="AA20" s="212"/>
      <c r="AB20" s="212"/>
      <c r="AC20" s="212"/>
      <c r="AD20" s="212"/>
    </row>
    <row r="21" spans="1:30" ht="18.95" customHeight="1" x14ac:dyDescent="0.3">
      <c r="A21" s="208"/>
      <c r="B21" s="209"/>
      <c r="C21" s="212"/>
      <c r="D21" s="212"/>
      <c r="E21" s="212"/>
      <c r="F21" s="212"/>
      <c r="G21" s="212"/>
      <c r="H21" s="212"/>
      <c r="I21" s="212"/>
      <c r="J21" s="212"/>
      <c r="K21" s="212"/>
      <c r="L21" s="212"/>
      <c r="M21" s="212"/>
      <c r="N21" s="212"/>
      <c r="O21" s="212"/>
      <c r="P21" s="212"/>
      <c r="Q21" s="212"/>
      <c r="R21" s="212"/>
      <c r="S21" s="212"/>
      <c r="T21" s="212"/>
      <c r="U21" s="212"/>
      <c r="V21" s="212"/>
      <c r="W21" s="212"/>
      <c r="X21" s="212"/>
      <c r="Y21" s="212"/>
      <c r="Z21" s="212"/>
      <c r="AA21" s="212"/>
      <c r="AB21" s="212"/>
      <c r="AC21" s="212"/>
      <c r="AD21" s="212"/>
    </row>
    <row r="22" spans="1:30" ht="18.95" customHeight="1" x14ac:dyDescent="0.3">
      <c r="A22" s="208"/>
      <c r="B22" s="209"/>
      <c r="C22" s="212"/>
      <c r="D22" s="212"/>
      <c r="E22" s="212"/>
      <c r="F22" s="212"/>
      <c r="G22" s="212"/>
      <c r="H22" s="212"/>
      <c r="I22" s="212"/>
      <c r="J22" s="212"/>
      <c r="K22" s="212"/>
      <c r="L22" s="212"/>
      <c r="M22" s="212"/>
      <c r="N22" s="212"/>
      <c r="O22" s="212"/>
      <c r="P22" s="212"/>
      <c r="Q22" s="212"/>
      <c r="R22" s="212"/>
      <c r="S22" s="212"/>
      <c r="T22" s="212"/>
      <c r="U22" s="212"/>
      <c r="V22" s="212"/>
      <c r="W22" s="212"/>
      <c r="X22" s="212"/>
      <c r="Y22" s="212"/>
      <c r="Z22" s="212"/>
      <c r="AA22" s="212"/>
      <c r="AB22" s="212"/>
      <c r="AC22" s="212"/>
      <c r="AD22" s="212"/>
    </row>
    <row r="23" spans="1:30" ht="18.95" customHeight="1" x14ac:dyDescent="0.3">
      <c r="A23" s="208"/>
      <c r="B23" s="209"/>
      <c r="C23" s="212"/>
      <c r="D23" s="212"/>
      <c r="E23" s="212"/>
      <c r="F23" s="212"/>
      <c r="G23" s="212"/>
      <c r="H23" s="212"/>
      <c r="I23" s="212"/>
      <c r="J23" s="212"/>
      <c r="K23" s="212"/>
      <c r="L23" s="212"/>
      <c r="M23" s="212"/>
      <c r="N23" s="212"/>
      <c r="O23" s="212"/>
      <c r="P23" s="212"/>
      <c r="Q23" s="212"/>
      <c r="R23" s="212"/>
      <c r="S23" s="212"/>
      <c r="T23" s="212"/>
      <c r="U23" s="212"/>
      <c r="V23" s="212"/>
      <c r="W23" s="212"/>
      <c r="X23" s="212"/>
      <c r="Y23" s="212"/>
      <c r="Z23" s="212"/>
      <c r="AA23" s="212"/>
      <c r="AB23" s="212"/>
      <c r="AC23" s="212"/>
      <c r="AD23" s="212"/>
    </row>
    <row r="24" spans="1:30" ht="18.95" customHeight="1" x14ac:dyDescent="0.3">
      <c r="A24" s="208"/>
      <c r="B24" s="209"/>
      <c r="C24" s="212"/>
      <c r="D24" s="212"/>
      <c r="E24" s="212"/>
      <c r="F24" s="212"/>
      <c r="G24" s="212"/>
      <c r="H24" s="212"/>
      <c r="I24" s="212"/>
      <c r="J24" s="212"/>
      <c r="K24" s="212"/>
      <c r="L24" s="212"/>
      <c r="M24" s="212"/>
      <c r="N24" s="212"/>
      <c r="O24" s="212"/>
      <c r="P24" s="212"/>
      <c r="Q24" s="212"/>
      <c r="R24" s="212"/>
      <c r="S24" s="212"/>
      <c r="T24" s="212"/>
      <c r="U24" s="212"/>
      <c r="V24" s="212"/>
      <c r="W24" s="212"/>
      <c r="X24" s="212"/>
      <c r="Y24" s="212"/>
      <c r="Z24" s="212"/>
      <c r="AA24" s="212"/>
      <c r="AB24" s="212"/>
      <c r="AC24" s="212"/>
      <c r="AD24" s="212"/>
    </row>
    <row r="25" spans="1:30" ht="18.95" customHeight="1" x14ac:dyDescent="0.3">
      <c r="A25" s="208"/>
      <c r="B25" s="209"/>
      <c r="C25" s="212"/>
      <c r="D25" s="212"/>
      <c r="E25" s="212"/>
      <c r="F25" s="212"/>
      <c r="G25" s="212"/>
      <c r="H25" s="212"/>
      <c r="I25" s="212"/>
      <c r="J25" s="212"/>
      <c r="K25" s="212"/>
      <c r="L25" s="212"/>
      <c r="M25" s="212"/>
      <c r="N25" s="212"/>
      <c r="O25" s="212"/>
      <c r="P25" s="212"/>
      <c r="Q25" s="212"/>
      <c r="R25" s="212"/>
      <c r="S25" s="212"/>
      <c r="T25" s="212"/>
      <c r="U25" s="212"/>
      <c r="V25" s="212"/>
      <c r="W25" s="212"/>
      <c r="X25" s="212"/>
      <c r="Y25" s="212"/>
      <c r="Z25" s="212"/>
      <c r="AA25" s="212"/>
      <c r="AB25" s="212"/>
      <c r="AC25" s="212"/>
      <c r="AD25" s="212"/>
    </row>
    <row r="26" spans="1:30" ht="18.95" customHeight="1" x14ac:dyDescent="0.3">
      <c r="A26" s="208"/>
      <c r="B26" s="209"/>
      <c r="C26" s="212"/>
      <c r="D26" s="212"/>
      <c r="E26" s="212"/>
      <c r="F26" s="212"/>
      <c r="G26" s="212"/>
      <c r="H26" s="212"/>
      <c r="I26" s="212"/>
      <c r="J26" s="212"/>
      <c r="K26" s="212"/>
      <c r="L26" s="212"/>
      <c r="M26" s="212"/>
      <c r="N26" s="212"/>
      <c r="O26" s="212"/>
      <c r="P26" s="212"/>
      <c r="Q26" s="212"/>
      <c r="R26" s="212"/>
      <c r="S26" s="212"/>
      <c r="T26" s="212"/>
      <c r="U26" s="212"/>
      <c r="V26" s="212"/>
      <c r="W26" s="212"/>
      <c r="X26" s="212"/>
      <c r="Y26" s="212"/>
      <c r="Z26" s="212"/>
      <c r="AA26" s="212"/>
      <c r="AB26" s="212"/>
      <c r="AC26" s="212"/>
      <c r="AD26" s="212"/>
    </row>
    <row r="27" spans="1:30" ht="18.95" customHeight="1" x14ac:dyDescent="0.3">
      <c r="A27" s="208"/>
      <c r="B27" s="209"/>
      <c r="C27" s="212"/>
      <c r="D27" s="212"/>
      <c r="E27" s="212"/>
      <c r="F27" s="212"/>
      <c r="G27" s="212"/>
      <c r="H27" s="212"/>
      <c r="I27" s="212"/>
      <c r="J27" s="212"/>
      <c r="K27" s="212"/>
      <c r="L27" s="212"/>
      <c r="M27" s="212"/>
      <c r="N27" s="212"/>
      <c r="O27" s="212"/>
      <c r="P27" s="212"/>
      <c r="Q27" s="212"/>
      <c r="R27" s="212"/>
      <c r="S27" s="212"/>
      <c r="T27" s="212"/>
      <c r="U27" s="212"/>
      <c r="V27" s="212"/>
      <c r="W27" s="212"/>
      <c r="X27" s="212"/>
      <c r="Y27" s="212"/>
      <c r="Z27" s="212"/>
      <c r="AA27" s="212"/>
      <c r="AB27" s="212"/>
      <c r="AC27" s="212"/>
      <c r="AD27" s="212"/>
    </row>
    <row r="28" spans="1:30" ht="18.95" customHeight="1" x14ac:dyDescent="0.3">
      <c r="A28" s="208"/>
      <c r="B28" s="209"/>
      <c r="C28" s="213" t="s">
        <v>182</v>
      </c>
      <c r="D28" s="205"/>
      <c r="E28" s="232"/>
      <c r="F28" s="222"/>
      <c r="G28" s="222"/>
      <c r="H28" s="222"/>
      <c r="I28" s="222"/>
      <c r="J28" s="222"/>
      <c r="K28" s="222"/>
      <c r="L28" s="222"/>
      <c r="M28" s="222"/>
      <c r="N28" s="222"/>
      <c r="O28" s="222"/>
      <c r="P28" s="223"/>
      <c r="Q28" s="213" t="s">
        <v>183</v>
      </c>
      <c r="R28" s="205"/>
      <c r="S28" s="212"/>
      <c r="T28" s="212"/>
      <c r="U28" s="212"/>
      <c r="V28" s="212"/>
      <c r="W28" s="212"/>
      <c r="X28" s="212"/>
      <c r="Y28" s="212"/>
      <c r="Z28" s="212"/>
      <c r="AA28" s="212"/>
      <c r="AB28" s="212"/>
      <c r="AC28" s="212"/>
      <c r="AD28" s="212"/>
    </row>
    <row r="29" spans="1:30" ht="18.95" customHeight="1" x14ac:dyDescent="0.3">
      <c r="A29" s="210"/>
      <c r="B29" s="211"/>
      <c r="C29" s="205"/>
      <c r="D29" s="205"/>
      <c r="E29" s="224"/>
      <c r="F29" s="225"/>
      <c r="G29" s="225"/>
      <c r="H29" s="225"/>
      <c r="I29" s="225"/>
      <c r="J29" s="225"/>
      <c r="K29" s="225"/>
      <c r="L29" s="225"/>
      <c r="M29" s="225"/>
      <c r="N29" s="225"/>
      <c r="O29" s="225"/>
      <c r="P29" s="226"/>
      <c r="Q29" s="205"/>
      <c r="R29" s="205"/>
      <c r="S29" s="212"/>
      <c r="T29" s="212"/>
      <c r="U29" s="212"/>
      <c r="V29" s="212"/>
      <c r="W29" s="212"/>
      <c r="X29" s="212"/>
      <c r="Y29" s="212"/>
      <c r="Z29" s="212"/>
      <c r="AA29" s="212"/>
      <c r="AB29" s="212"/>
      <c r="AC29" s="212"/>
      <c r="AD29" s="212"/>
    </row>
    <row r="30" spans="1:30" ht="9.9499999999999993" customHeight="1" x14ac:dyDescent="0.3">
      <c r="A30" s="220"/>
      <c r="B30" s="220"/>
      <c r="C30" s="220"/>
      <c r="D30" s="220"/>
      <c r="E30" s="220"/>
      <c r="F30" s="220"/>
      <c r="G30" s="220"/>
      <c r="H30" s="220"/>
      <c r="I30" s="220"/>
      <c r="J30" s="220"/>
      <c r="K30" s="220"/>
      <c r="L30" s="220"/>
      <c r="M30" s="220"/>
      <c r="N30" s="220"/>
      <c r="O30" s="220"/>
      <c r="P30" s="220"/>
      <c r="Q30" s="220"/>
      <c r="R30" s="220"/>
      <c r="S30" s="220"/>
      <c r="T30" s="220"/>
      <c r="U30" s="220"/>
      <c r="V30" s="220"/>
      <c r="W30" s="220"/>
      <c r="X30" s="220"/>
      <c r="Y30" s="220"/>
      <c r="Z30" s="220"/>
      <c r="AA30" s="220"/>
      <c r="AB30" s="220"/>
      <c r="AC30" s="220"/>
      <c r="AD30" s="220"/>
    </row>
    <row r="31" spans="1:30" ht="18.95" customHeight="1" x14ac:dyDescent="0.3">
      <c r="A31" s="205" t="s">
        <v>179</v>
      </c>
      <c r="B31" s="205"/>
      <c r="C31" s="205" t="s">
        <v>180</v>
      </c>
      <c r="D31" s="205"/>
      <c r="E31" s="205"/>
      <c r="F31" s="205"/>
      <c r="G31" s="205"/>
      <c r="H31" s="205"/>
      <c r="I31" s="205"/>
      <c r="J31" s="205"/>
      <c r="K31" s="205"/>
      <c r="L31" s="205"/>
      <c r="M31" s="205"/>
      <c r="N31" s="205"/>
      <c r="O31" s="205"/>
      <c r="P31" s="205"/>
      <c r="Q31" s="205" t="s">
        <v>181</v>
      </c>
      <c r="R31" s="205"/>
      <c r="S31" s="205"/>
      <c r="T31" s="205"/>
      <c r="U31" s="205"/>
      <c r="V31" s="205"/>
      <c r="W31" s="205"/>
      <c r="X31" s="205"/>
      <c r="Y31" s="205"/>
      <c r="Z31" s="205"/>
      <c r="AA31" s="205"/>
      <c r="AB31" s="205"/>
      <c r="AC31" s="205"/>
      <c r="AD31" s="205"/>
    </row>
    <row r="32" spans="1:30" ht="18.95" customHeight="1" x14ac:dyDescent="0.3">
      <c r="A32" s="206">
        <v>3</v>
      </c>
      <c r="B32" s="207"/>
      <c r="C32" s="212"/>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row>
    <row r="33" spans="1:30" ht="18.95" customHeight="1" x14ac:dyDescent="0.3">
      <c r="A33" s="208"/>
      <c r="B33" s="209"/>
      <c r="C33" s="212"/>
      <c r="D33" s="212"/>
      <c r="E33" s="212"/>
      <c r="F33" s="212"/>
      <c r="G33" s="21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row>
    <row r="34" spans="1:30" ht="18.95" customHeight="1" x14ac:dyDescent="0.3">
      <c r="A34" s="208"/>
      <c r="B34" s="209"/>
      <c r="C34" s="212"/>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row>
    <row r="35" spans="1:30" ht="18.95" customHeight="1" x14ac:dyDescent="0.3">
      <c r="A35" s="208"/>
      <c r="B35" s="209"/>
      <c r="C35" s="212"/>
      <c r="D35" s="212"/>
      <c r="E35" s="212"/>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row>
    <row r="36" spans="1:30" ht="18.95" customHeight="1" x14ac:dyDescent="0.3">
      <c r="A36" s="208"/>
      <c r="B36" s="209"/>
      <c r="C36" s="212"/>
      <c r="D36" s="212"/>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row>
    <row r="37" spans="1:30" ht="18.95" customHeight="1" x14ac:dyDescent="0.3">
      <c r="A37" s="208"/>
      <c r="B37" s="209"/>
      <c r="C37" s="212"/>
      <c r="D37" s="212"/>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row>
    <row r="38" spans="1:30" ht="18.95" customHeight="1" x14ac:dyDescent="0.3">
      <c r="A38" s="208"/>
      <c r="B38" s="209"/>
      <c r="C38" s="212"/>
      <c r="D38" s="212"/>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row>
    <row r="39" spans="1:30" ht="18.95" customHeight="1" x14ac:dyDescent="0.3">
      <c r="A39" s="208"/>
      <c r="B39" s="209"/>
      <c r="C39" s="212"/>
      <c r="D39" s="212"/>
      <c r="E39" s="212"/>
      <c r="F39" s="212"/>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row>
    <row r="40" spans="1:30" ht="18.95" customHeight="1" x14ac:dyDescent="0.3">
      <c r="A40" s="208"/>
      <c r="B40" s="209"/>
      <c r="C40" s="212"/>
      <c r="D40" s="212"/>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row>
    <row r="41" spans="1:30" ht="18.95" customHeight="1" x14ac:dyDescent="0.3">
      <c r="A41" s="208"/>
      <c r="B41" s="209"/>
      <c r="C41" s="212"/>
      <c r="D41" s="212"/>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row>
    <row r="42" spans="1:30" ht="18.95" customHeight="1" x14ac:dyDescent="0.3">
      <c r="A42" s="208"/>
      <c r="B42" s="209"/>
      <c r="C42" s="213" t="s">
        <v>182</v>
      </c>
      <c r="D42" s="205"/>
      <c r="E42" s="214"/>
      <c r="F42" s="215"/>
      <c r="G42" s="215"/>
      <c r="H42" s="215"/>
      <c r="I42" s="215"/>
      <c r="J42" s="215"/>
      <c r="K42" s="215"/>
      <c r="L42" s="215"/>
      <c r="M42" s="215"/>
      <c r="N42" s="215"/>
      <c r="O42" s="215"/>
      <c r="P42" s="216"/>
      <c r="Q42" s="213" t="s">
        <v>183</v>
      </c>
      <c r="R42" s="205"/>
      <c r="S42" s="212"/>
      <c r="T42" s="212"/>
      <c r="U42" s="212"/>
      <c r="V42" s="212"/>
      <c r="W42" s="212"/>
      <c r="X42" s="212"/>
      <c r="Y42" s="212"/>
      <c r="Z42" s="212"/>
      <c r="AA42" s="212"/>
      <c r="AB42" s="212"/>
      <c r="AC42" s="212"/>
      <c r="AD42" s="212"/>
    </row>
    <row r="43" spans="1:30" ht="18.95" customHeight="1" x14ac:dyDescent="0.3">
      <c r="A43" s="210"/>
      <c r="B43" s="211"/>
      <c r="C43" s="205"/>
      <c r="D43" s="205"/>
      <c r="E43" s="217"/>
      <c r="F43" s="218"/>
      <c r="G43" s="218"/>
      <c r="H43" s="218"/>
      <c r="I43" s="218"/>
      <c r="J43" s="218"/>
      <c r="K43" s="218"/>
      <c r="L43" s="218"/>
      <c r="M43" s="218"/>
      <c r="N43" s="218"/>
      <c r="O43" s="218"/>
      <c r="P43" s="219"/>
      <c r="Q43" s="205"/>
      <c r="R43" s="205"/>
      <c r="S43" s="212"/>
      <c r="T43" s="212"/>
      <c r="U43" s="212"/>
      <c r="V43" s="212"/>
      <c r="W43" s="212"/>
      <c r="X43" s="212"/>
      <c r="Y43" s="212"/>
      <c r="Z43" s="212"/>
      <c r="AA43" s="212"/>
      <c r="AB43" s="212"/>
      <c r="AC43" s="212"/>
      <c r="AD43" s="212"/>
    </row>
    <row r="44" spans="1:30" ht="9.9499999999999993" customHeight="1" x14ac:dyDescent="0.3">
      <c r="A44" s="220"/>
      <c r="B44" s="220"/>
      <c r="C44" s="220"/>
      <c r="D44" s="220"/>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row>
    <row r="45" spans="1:30" ht="18.95" customHeight="1" x14ac:dyDescent="0.3">
      <c r="A45" s="205" t="s">
        <v>179</v>
      </c>
      <c r="B45" s="205"/>
      <c r="C45" s="205" t="s">
        <v>180</v>
      </c>
      <c r="D45" s="205"/>
      <c r="E45" s="205"/>
      <c r="F45" s="205"/>
      <c r="G45" s="205"/>
      <c r="H45" s="205"/>
      <c r="I45" s="205"/>
      <c r="J45" s="205"/>
      <c r="K45" s="205"/>
      <c r="L45" s="205"/>
      <c r="M45" s="205"/>
      <c r="N45" s="205"/>
      <c r="O45" s="205"/>
      <c r="P45" s="205"/>
      <c r="Q45" s="205" t="s">
        <v>181</v>
      </c>
      <c r="R45" s="205"/>
      <c r="S45" s="205"/>
      <c r="T45" s="205"/>
      <c r="U45" s="205"/>
      <c r="V45" s="205"/>
      <c r="W45" s="205"/>
      <c r="X45" s="205"/>
      <c r="Y45" s="205"/>
      <c r="Z45" s="205"/>
      <c r="AA45" s="205"/>
      <c r="AB45" s="205"/>
      <c r="AC45" s="205"/>
      <c r="AD45" s="205"/>
    </row>
    <row r="46" spans="1:30" ht="18.95" customHeight="1" x14ac:dyDescent="0.3">
      <c r="A46" s="206">
        <v>4</v>
      </c>
      <c r="B46" s="207"/>
      <c r="C46" s="212"/>
      <c r="D46" s="212"/>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row>
    <row r="47" spans="1:30" ht="18.95" customHeight="1" x14ac:dyDescent="0.3">
      <c r="A47" s="208"/>
      <c r="B47" s="209"/>
      <c r="C47" s="212"/>
      <c r="D47" s="212"/>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row>
    <row r="48" spans="1:30" ht="18.95" customHeight="1" x14ac:dyDescent="0.3">
      <c r="A48" s="208"/>
      <c r="B48" s="209"/>
      <c r="C48" s="212"/>
      <c r="D48" s="212"/>
      <c r="E48" s="212"/>
      <c r="F48" s="212"/>
      <c r="G48" s="212"/>
      <c r="H48" s="212"/>
      <c r="I48" s="212"/>
      <c r="J48" s="212"/>
      <c r="K48" s="212"/>
      <c r="L48" s="212"/>
      <c r="M48" s="212"/>
      <c r="N48" s="212"/>
      <c r="O48" s="212"/>
      <c r="P48" s="212"/>
      <c r="Q48" s="212"/>
      <c r="R48" s="212"/>
      <c r="S48" s="212"/>
      <c r="T48" s="212"/>
      <c r="U48" s="212"/>
      <c r="V48" s="212"/>
      <c r="W48" s="212"/>
      <c r="X48" s="212"/>
      <c r="Y48" s="212"/>
      <c r="Z48" s="212"/>
      <c r="AA48" s="212"/>
      <c r="AB48" s="212"/>
      <c r="AC48" s="212"/>
      <c r="AD48" s="212"/>
    </row>
    <row r="49" spans="1:30" ht="18.95" customHeight="1" x14ac:dyDescent="0.3">
      <c r="A49" s="208"/>
      <c r="B49" s="209"/>
      <c r="C49" s="212"/>
      <c r="D49" s="212"/>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row>
    <row r="50" spans="1:30" ht="18.95" customHeight="1" x14ac:dyDescent="0.3">
      <c r="A50" s="208"/>
      <c r="B50" s="209"/>
      <c r="C50" s="212"/>
      <c r="D50" s="212"/>
      <c r="E50" s="212"/>
      <c r="F50" s="212"/>
      <c r="G50" s="212"/>
      <c r="H50" s="212"/>
      <c r="I50" s="212"/>
      <c r="J50" s="212"/>
      <c r="K50" s="212"/>
      <c r="L50" s="212"/>
      <c r="M50" s="212"/>
      <c r="N50" s="212"/>
      <c r="O50" s="212"/>
      <c r="P50" s="212"/>
      <c r="Q50" s="212"/>
      <c r="R50" s="212"/>
      <c r="S50" s="212"/>
      <c r="T50" s="212"/>
      <c r="U50" s="212"/>
      <c r="V50" s="212"/>
      <c r="W50" s="212"/>
      <c r="X50" s="212"/>
      <c r="Y50" s="212"/>
      <c r="Z50" s="212"/>
      <c r="AA50" s="212"/>
      <c r="AB50" s="212"/>
      <c r="AC50" s="212"/>
      <c r="AD50" s="212"/>
    </row>
    <row r="51" spans="1:30" ht="18.95" customHeight="1" x14ac:dyDescent="0.3">
      <c r="A51" s="208"/>
      <c r="B51" s="209"/>
      <c r="C51" s="212"/>
      <c r="D51" s="212"/>
      <c r="E51" s="212"/>
      <c r="F51" s="212"/>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row>
    <row r="52" spans="1:30" ht="18.95" customHeight="1" x14ac:dyDescent="0.3">
      <c r="A52" s="208"/>
      <c r="B52" s="209"/>
      <c r="C52" s="212"/>
      <c r="D52" s="212"/>
      <c r="E52" s="212"/>
      <c r="F52" s="212"/>
      <c r="G52" s="212"/>
      <c r="H52" s="212"/>
      <c r="I52" s="212"/>
      <c r="J52" s="212"/>
      <c r="K52" s="212"/>
      <c r="L52" s="212"/>
      <c r="M52" s="212"/>
      <c r="N52" s="212"/>
      <c r="O52" s="212"/>
      <c r="P52" s="212"/>
      <c r="Q52" s="212"/>
      <c r="R52" s="212"/>
      <c r="S52" s="212"/>
      <c r="T52" s="212"/>
      <c r="U52" s="212"/>
      <c r="V52" s="212"/>
      <c r="W52" s="212"/>
      <c r="X52" s="212"/>
      <c r="Y52" s="212"/>
      <c r="Z52" s="212"/>
      <c r="AA52" s="212"/>
      <c r="AB52" s="212"/>
      <c r="AC52" s="212"/>
      <c r="AD52" s="212"/>
    </row>
    <row r="53" spans="1:30" ht="18.95" customHeight="1" x14ac:dyDescent="0.3">
      <c r="A53" s="208"/>
      <c r="B53" s="209"/>
      <c r="C53" s="212"/>
      <c r="D53" s="212"/>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row>
    <row r="54" spans="1:30" ht="18.95" customHeight="1" x14ac:dyDescent="0.3">
      <c r="A54" s="208"/>
      <c r="B54" s="209"/>
      <c r="C54" s="212"/>
      <c r="D54" s="212"/>
      <c r="E54" s="212"/>
      <c r="F54" s="212"/>
      <c r="G54" s="212"/>
      <c r="H54" s="212"/>
      <c r="I54" s="212"/>
      <c r="J54" s="212"/>
      <c r="K54" s="212"/>
      <c r="L54" s="212"/>
      <c r="M54" s="212"/>
      <c r="N54" s="212"/>
      <c r="O54" s="212"/>
      <c r="P54" s="212"/>
      <c r="Q54" s="212"/>
      <c r="R54" s="212"/>
      <c r="S54" s="212"/>
      <c r="T54" s="212"/>
      <c r="U54" s="212"/>
      <c r="V54" s="212"/>
      <c r="W54" s="212"/>
      <c r="X54" s="212"/>
      <c r="Y54" s="212"/>
      <c r="Z54" s="212"/>
      <c r="AA54" s="212"/>
      <c r="AB54" s="212"/>
      <c r="AC54" s="212"/>
      <c r="AD54" s="212"/>
    </row>
    <row r="55" spans="1:30" ht="18.95" customHeight="1" x14ac:dyDescent="0.3">
      <c r="A55" s="208"/>
      <c r="B55" s="209"/>
      <c r="C55" s="212"/>
      <c r="D55" s="212"/>
      <c r="E55" s="212"/>
      <c r="F55" s="212"/>
      <c r="G55" s="212"/>
      <c r="H55" s="212"/>
      <c r="I55" s="212"/>
      <c r="J55" s="212"/>
      <c r="K55" s="212"/>
      <c r="L55" s="212"/>
      <c r="M55" s="212"/>
      <c r="N55" s="212"/>
      <c r="O55" s="212"/>
      <c r="P55" s="212"/>
      <c r="Q55" s="212"/>
      <c r="R55" s="212"/>
      <c r="S55" s="212"/>
      <c r="T55" s="212"/>
      <c r="U55" s="212"/>
      <c r="V55" s="212"/>
      <c r="W55" s="212"/>
      <c r="X55" s="212"/>
      <c r="Y55" s="212"/>
      <c r="Z55" s="212"/>
      <c r="AA55" s="212"/>
      <c r="AB55" s="212"/>
      <c r="AC55" s="212"/>
      <c r="AD55" s="212"/>
    </row>
    <row r="56" spans="1:30" ht="18.95" customHeight="1" x14ac:dyDescent="0.3">
      <c r="A56" s="208"/>
      <c r="B56" s="209"/>
      <c r="C56" s="213" t="s">
        <v>182</v>
      </c>
      <c r="D56" s="205"/>
      <c r="E56" s="233"/>
      <c r="F56" s="234"/>
      <c r="G56" s="234"/>
      <c r="H56" s="234"/>
      <c r="I56" s="234"/>
      <c r="J56" s="234"/>
      <c r="K56" s="234"/>
      <c r="L56" s="234"/>
      <c r="M56" s="234"/>
      <c r="N56" s="234"/>
      <c r="O56" s="234"/>
      <c r="P56" s="235"/>
      <c r="Q56" s="213" t="s">
        <v>183</v>
      </c>
      <c r="R56" s="205"/>
      <c r="S56" s="212"/>
      <c r="T56" s="212"/>
      <c r="U56" s="212"/>
      <c r="V56" s="212"/>
      <c r="W56" s="212"/>
      <c r="X56" s="212"/>
      <c r="Y56" s="212"/>
      <c r="Z56" s="212"/>
      <c r="AA56" s="212"/>
      <c r="AB56" s="212"/>
      <c r="AC56" s="212"/>
      <c r="AD56" s="212"/>
    </row>
    <row r="57" spans="1:30" ht="18.95" customHeight="1" x14ac:dyDescent="0.3">
      <c r="A57" s="210"/>
      <c r="B57" s="211"/>
      <c r="C57" s="205"/>
      <c r="D57" s="205"/>
      <c r="E57" s="239"/>
      <c r="F57" s="240"/>
      <c r="G57" s="240"/>
      <c r="H57" s="240"/>
      <c r="I57" s="240"/>
      <c r="J57" s="240"/>
      <c r="K57" s="240"/>
      <c r="L57" s="240"/>
      <c r="M57" s="240"/>
      <c r="N57" s="240"/>
      <c r="O57" s="240"/>
      <c r="P57" s="241"/>
      <c r="Q57" s="205"/>
      <c r="R57" s="205"/>
      <c r="S57" s="212"/>
      <c r="T57" s="212"/>
      <c r="U57" s="212"/>
      <c r="V57" s="212"/>
      <c r="W57" s="212"/>
      <c r="X57" s="212"/>
      <c r="Y57" s="212"/>
      <c r="Z57" s="212"/>
      <c r="AA57" s="212"/>
      <c r="AB57" s="212"/>
      <c r="AC57" s="212"/>
      <c r="AD57" s="212"/>
    </row>
    <row r="58" spans="1:30" ht="9.9499999999999993" customHeight="1" x14ac:dyDescent="0.3">
      <c r="A58" s="220"/>
      <c r="B58" s="220"/>
      <c r="C58" s="220"/>
      <c r="D58" s="220"/>
      <c r="E58" s="220"/>
      <c r="F58" s="220"/>
      <c r="G58" s="220"/>
      <c r="H58" s="220"/>
      <c r="I58" s="220"/>
      <c r="J58" s="220"/>
      <c r="K58" s="220"/>
      <c r="L58" s="220"/>
      <c r="M58" s="220"/>
      <c r="N58" s="220"/>
      <c r="O58" s="220"/>
      <c r="P58" s="220"/>
      <c r="Q58" s="220"/>
      <c r="R58" s="220"/>
      <c r="S58" s="220"/>
      <c r="T58" s="220"/>
      <c r="U58" s="220"/>
      <c r="V58" s="220"/>
      <c r="W58" s="220"/>
      <c r="X58" s="220"/>
      <c r="Y58" s="220"/>
      <c r="Z58" s="220"/>
      <c r="AA58" s="220"/>
      <c r="AB58" s="220"/>
      <c r="AC58" s="220"/>
      <c r="AD58" s="220"/>
    </row>
    <row r="59" spans="1:30" ht="18.95" customHeight="1" x14ac:dyDescent="0.3">
      <c r="A59" s="205" t="s">
        <v>179</v>
      </c>
      <c r="B59" s="205"/>
      <c r="C59" s="205" t="s">
        <v>180</v>
      </c>
      <c r="D59" s="205"/>
      <c r="E59" s="205"/>
      <c r="F59" s="205"/>
      <c r="G59" s="205"/>
      <c r="H59" s="205"/>
      <c r="I59" s="205"/>
      <c r="J59" s="205"/>
      <c r="K59" s="205"/>
      <c r="L59" s="205"/>
      <c r="M59" s="205"/>
      <c r="N59" s="205"/>
      <c r="O59" s="205"/>
      <c r="P59" s="205"/>
      <c r="Q59" s="205" t="s">
        <v>181</v>
      </c>
      <c r="R59" s="205"/>
      <c r="S59" s="205"/>
      <c r="T59" s="205"/>
      <c r="U59" s="205"/>
      <c r="V59" s="205"/>
      <c r="W59" s="205"/>
      <c r="X59" s="205"/>
      <c r="Y59" s="205"/>
      <c r="Z59" s="205"/>
      <c r="AA59" s="205"/>
      <c r="AB59" s="205"/>
      <c r="AC59" s="205"/>
      <c r="AD59" s="205"/>
    </row>
    <row r="60" spans="1:30" ht="18.95" customHeight="1" x14ac:dyDescent="0.3">
      <c r="A60" s="206">
        <v>5</v>
      </c>
      <c r="B60" s="207"/>
      <c r="C60" s="212"/>
      <c r="D60" s="212"/>
      <c r="E60" s="212"/>
      <c r="F60" s="212"/>
      <c r="G60" s="212"/>
      <c r="H60" s="212"/>
      <c r="I60" s="212"/>
      <c r="J60" s="212"/>
      <c r="K60" s="212"/>
      <c r="L60" s="212"/>
      <c r="M60" s="212"/>
      <c r="N60" s="212"/>
      <c r="O60" s="212"/>
      <c r="P60" s="212"/>
      <c r="Q60" s="212"/>
      <c r="R60" s="212"/>
      <c r="S60" s="212"/>
      <c r="T60" s="212"/>
      <c r="U60" s="212"/>
      <c r="V60" s="212"/>
      <c r="W60" s="212"/>
      <c r="X60" s="212"/>
      <c r="Y60" s="212"/>
      <c r="Z60" s="212"/>
      <c r="AA60" s="212"/>
      <c r="AB60" s="212"/>
      <c r="AC60" s="212"/>
      <c r="AD60" s="212"/>
    </row>
    <row r="61" spans="1:30" ht="18.95" customHeight="1" x14ac:dyDescent="0.3">
      <c r="A61" s="208"/>
      <c r="B61" s="209"/>
      <c r="C61" s="212"/>
      <c r="D61" s="212"/>
      <c r="E61" s="212"/>
      <c r="F61" s="212"/>
      <c r="G61" s="212"/>
      <c r="H61" s="212"/>
      <c r="I61" s="212"/>
      <c r="J61" s="212"/>
      <c r="K61" s="212"/>
      <c r="L61" s="212"/>
      <c r="M61" s="212"/>
      <c r="N61" s="212"/>
      <c r="O61" s="212"/>
      <c r="P61" s="212"/>
      <c r="Q61" s="212"/>
      <c r="R61" s="212"/>
      <c r="S61" s="212"/>
      <c r="T61" s="212"/>
      <c r="U61" s="212"/>
      <c r="V61" s="212"/>
      <c r="W61" s="212"/>
      <c r="X61" s="212"/>
      <c r="Y61" s="212"/>
      <c r="Z61" s="212"/>
      <c r="AA61" s="212"/>
      <c r="AB61" s="212"/>
      <c r="AC61" s="212"/>
      <c r="AD61" s="212"/>
    </row>
    <row r="62" spans="1:30" ht="18.95" customHeight="1" x14ac:dyDescent="0.3">
      <c r="A62" s="208"/>
      <c r="B62" s="209"/>
      <c r="C62" s="212"/>
      <c r="D62" s="212"/>
      <c r="E62" s="212"/>
      <c r="F62" s="212"/>
      <c r="G62" s="212"/>
      <c r="H62" s="212"/>
      <c r="I62" s="212"/>
      <c r="J62" s="212"/>
      <c r="K62" s="212"/>
      <c r="L62" s="212"/>
      <c r="M62" s="212"/>
      <c r="N62" s="212"/>
      <c r="O62" s="212"/>
      <c r="P62" s="212"/>
      <c r="Q62" s="212"/>
      <c r="R62" s="212"/>
      <c r="S62" s="212"/>
      <c r="T62" s="212"/>
      <c r="U62" s="212"/>
      <c r="V62" s="212"/>
      <c r="W62" s="212"/>
      <c r="X62" s="212"/>
      <c r="Y62" s="212"/>
      <c r="Z62" s="212"/>
      <c r="AA62" s="212"/>
      <c r="AB62" s="212"/>
      <c r="AC62" s="212"/>
      <c r="AD62" s="212"/>
    </row>
    <row r="63" spans="1:30" ht="18.95" customHeight="1" x14ac:dyDescent="0.3">
      <c r="A63" s="208"/>
      <c r="B63" s="209"/>
      <c r="C63" s="212"/>
      <c r="D63" s="212"/>
      <c r="E63" s="212"/>
      <c r="F63" s="212"/>
      <c r="G63" s="212"/>
      <c r="H63" s="212"/>
      <c r="I63" s="212"/>
      <c r="J63" s="212"/>
      <c r="K63" s="212"/>
      <c r="L63" s="212"/>
      <c r="M63" s="212"/>
      <c r="N63" s="212"/>
      <c r="O63" s="212"/>
      <c r="P63" s="212"/>
      <c r="Q63" s="212"/>
      <c r="R63" s="212"/>
      <c r="S63" s="212"/>
      <c r="T63" s="212"/>
      <c r="U63" s="212"/>
      <c r="V63" s="212"/>
      <c r="W63" s="212"/>
      <c r="X63" s="212"/>
      <c r="Y63" s="212"/>
      <c r="Z63" s="212"/>
      <c r="AA63" s="212"/>
      <c r="AB63" s="212"/>
      <c r="AC63" s="212"/>
      <c r="AD63" s="212"/>
    </row>
    <row r="64" spans="1:30" ht="18.95" customHeight="1" x14ac:dyDescent="0.3">
      <c r="A64" s="208"/>
      <c r="B64" s="209"/>
      <c r="C64" s="212"/>
      <c r="D64" s="212"/>
      <c r="E64" s="212"/>
      <c r="F64" s="212"/>
      <c r="G64" s="212"/>
      <c r="H64" s="212"/>
      <c r="I64" s="212"/>
      <c r="J64" s="212"/>
      <c r="K64" s="212"/>
      <c r="L64" s="212"/>
      <c r="M64" s="212"/>
      <c r="N64" s="212"/>
      <c r="O64" s="212"/>
      <c r="P64" s="212"/>
      <c r="Q64" s="212"/>
      <c r="R64" s="212"/>
      <c r="S64" s="212"/>
      <c r="T64" s="212"/>
      <c r="U64" s="212"/>
      <c r="V64" s="212"/>
      <c r="W64" s="212"/>
      <c r="X64" s="212"/>
      <c r="Y64" s="212"/>
      <c r="Z64" s="212"/>
      <c r="AA64" s="212"/>
      <c r="AB64" s="212"/>
      <c r="AC64" s="212"/>
      <c r="AD64" s="212"/>
    </row>
    <row r="65" spans="1:30" ht="18.95" customHeight="1" x14ac:dyDescent="0.3">
      <c r="A65" s="208"/>
      <c r="B65" s="209"/>
      <c r="C65" s="212"/>
      <c r="D65" s="212"/>
      <c r="E65" s="212"/>
      <c r="F65" s="212"/>
      <c r="G65" s="212"/>
      <c r="H65" s="212"/>
      <c r="I65" s="212"/>
      <c r="J65" s="212"/>
      <c r="K65" s="212"/>
      <c r="L65" s="212"/>
      <c r="M65" s="212"/>
      <c r="N65" s="212"/>
      <c r="O65" s="212"/>
      <c r="P65" s="212"/>
      <c r="Q65" s="212"/>
      <c r="R65" s="212"/>
      <c r="S65" s="212"/>
      <c r="T65" s="212"/>
      <c r="U65" s="212"/>
      <c r="V65" s="212"/>
      <c r="W65" s="212"/>
      <c r="X65" s="212"/>
      <c r="Y65" s="212"/>
      <c r="Z65" s="212"/>
      <c r="AA65" s="212"/>
      <c r="AB65" s="212"/>
      <c r="AC65" s="212"/>
      <c r="AD65" s="212"/>
    </row>
    <row r="66" spans="1:30" ht="18.95" customHeight="1" x14ac:dyDescent="0.3">
      <c r="A66" s="208"/>
      <c r="B66" s="209"/>
      <c r="C66" s="212"/>
      <c r="D66" s="212"/>
      <c r="E66" s="212"/>
      <c r="F66" s="212"/>
      <c r="G66" s="212"/>
      <c r="H66" s="212"/>
      <c r="I66" s="212"/>
      <c r="J66" s="212"/>
      <c r="K66" s="212"/>
      <c r="L66" s="212"/>
      <c r="M66" s="212"/>
      <c r="N66" s="212"/>
      <c r="O66" s="212"/>
      <c r="P66" s="212"/>
      <c r="Q66" s="212"/>
      <c r="R66" s="212"/>
      <c r="S66" s="212"/>
      <c r="T66" s="212"/>
      <c r="U66" s="212"/>
      <c r="V66" s="212"/>
      <c r="W66" s="212"/>
      <c r="X66" s="212"/>
      <c r="Y66" s="212"/>
      <c r="Z66" s="212"/>
      <c r="AA66" s="212"/>
      <c r="AB66" s="212"/>
      <c r="AC66" s="212"/>
      <c r="AD66" s="212"/>
    </row>
    <row r="67" spans="1:30" ht="18.95" customHeight="1" x14ac:dyDescent="0.3">
      <c r="A67" s="208"/>
      <c r="B67" s="209"/>
      <c r="C67" s="212"/>
      <c r="D67" s="212"/>
      <c r="E67" s="212"/>
      <c r="F67" s="212"/>
      <c r="G67" s="212"/>
      <c r="H67" s="212"/>
      <c r="I67" s="212"/>
      <c r="J67" s="212"/>
      <c r="K67" s="212"/>
      <c r="L67" s="212"/>
      <c r="M67" s="212"/>
      <c r="N67" s="212"/>
      <c r="O67" s="212"/>
      <c r="P67" s="212"/>
      <c r="Q67" s="212"/>
      <c r="R67" s="212"/>
      <c r="S67" s="212"/>
      <c r="T67" s="212"/>
      <c r="U67" s="212"/>
      <c r="V67" s="212"/>
      <c r="W67" s="212"/>
      <c r="X67" s="212"/>
      <c r="Y67" s="212"/>
      <c r="Z67" s="212"/>
      <c r="AA67" s="212"/>
      <c r="AB67" s="212"/>
      <c r="AC67" s="212"/>
      <c r="AD67" s="212"/>
    </row>
    <row r="68" spans="1:30" ht="18.95" customHeight="1" x14ac:dyDescent="0.3">
      <c r="A68" s="208"/>
      <c r="B68" s="209"/>
      <c r="C68" s="212"/>
      <c r="D68" s="212"/>
      <c r="E68" s="212"/>
      <c r="F68" s="212"/>
      <c r="G68" s="212"/>
      <c r="H68" s="212"/>
      <c r="I68" s="212"/>
      <c r="J68" s="212"/>
      <c r="K68" s="212"/>
      <c r="L68" s="212"/>
      <c r="M68" s="212"/>
      <c r="N68" s="212"/>
      <c r="O68" s="212"/>
      <c r="P68" s="212"/>
      <c r="Q68" s="212"/>
      <c r="R68" s="212"/>
      <c r="S68" s="212"/>
      <c r="T68" s="212"/>
      <c r="U68" s="212"/>
      <c r="V68" s="212"/>
      <c r="W68" s="212"/>
      <c r="X68" s="212"/>
      <c r="Y68" s="212"/>
      <c r="Z68" s="212"/>
      <c r="AA68" s="212"/>
      <c r="AB68" s="212"/>
      <c r="AC68" s="212"/>
      <c r="AD68" s="212"/>
    </row>
    <row r="69" spans="1:30" ht="18.95" customHeight="1" x14ac:dyDescent="0.3">
      <c r="A69" s="208"/>
      <c r="B69" s="209"/>
      <c r="C69" s="212"/>
      <c r="D69" s="212"/>
      <c r="E69" s="212"/>
      <c r="F69" s="212"/>
      <c r="G69" s="212"/>
      <c r="H69" s="212"/>
      <c r="I69" s="212"/>
      <c r="J69" s="212"/>
      <c r="K69" s="212"/>
      <c r="L69" s="212"/>
      <c r="M69" s="212"/>
      <c r="N69" s="212"/>
      <c r="O69" s="212"/>
      <c r="P69" s="212"/>
      <c r="Q69" s="212"/>
      <c r="R69" s="212"/>
      <c r="S69" s="212"/>
      <c r="T69" s="212"/>
      <c r="U69" s="212"/>
      <c r="V69" s="212"/>
      <c r="W69" s="212"/>
      <c r="X69" s="212"/>
      <c r="Y69" s="212"/>
      <c r="Z69" s="212"/>
      <c r="AA69" s="212"/>
      <c r="AB69" s="212"/>
      <c r="AC69" s="212"/>
      <c r="AD69" s="212"/>
    </row>
    <row r="70" spans="1:30" ht="18.95" customHeight="1" x14ac:dyDescent="0.3">
      <c r="A70" s="208"/>
      <c r="B70" s="209"/>
      <c r="C70" s="213" t="s">
        <v>182</v>
      </c>
      <c r="D70" s="205"/>
      <c r="E70" s="233"/>
      <c r="F70" s="234"/>
      <c r="G70" s="234"/>
      <c r="H70" s="234"/>
      <c r="I70" s="234"/>
      <c r="J70" s="234"/>
      <c r="K70" s="234"/>
      <c r="L70" s="234"/>
      <c r="M70" s="234"/>
      <c r="N70" s="234"/>
      <c r="O70" s="234"/>
      <c r="P70" s="235"/>
      <c r="Q70" s="213" t="s">
        <v>183</v>
      </c>
      <c r="R70" s="205"/>
      <c r="S70" s="212"/>
      <c r="T70" s="212"/>
      <c r="U70" s="212"/>
      <c r="V70" s="212"/>
      <c r="W70" s="212"/>
      <c r="X70" s="212"/>
      <c r="Y70" s="212"/>
      <c r="Z70" s="212"/>
      <c r="AA70" s="212"/>
      <c r="AB70" s="212"/>
      <c r="AC70" s="212"/>
      <c r="AD70" s="212"/>
    </row>
    <row r="71" spans="1:30" ht="18.95" customHeight="1" x14ac:dyDescent="0.3">
      <c r="A71" s="210"/>
      <c r="B71" s="211"/>
      <c r="C71" s="205"/>
      <c r="D71" s="205"/>
      <c r="E71" s="239"/>
      <c r="F71" s="240"/>
      <c r="G71" s="240"/>
      <c r="H71" s="240"/>
      <c r="I71" s="240"/>
      <c r="J71" s="240"/>
      <c r="K71" s="240"/>
      <c r="L71" s="240"/>
      <c r="M71" s="240"/>
      <c r="N71" s="240"/>
      <c r="O71" s="240"/>
      <c r="P71" s="241"/>
      <c r="Q71" s="205"/>
      <c r="R71" s="205"/>
      <c r="S71" s="212"/>
      <c r="T71" s="212"/>
      <c r="U71" s="212"/>
      <c r="V71" s="212"/>
      <c r="W71" s="212"/>
      <c r="X71" s="212"/>
      <c r="Y71" s="212"/>
      <c r="Z71" s="212"/>
      <c r="AA71" s="212"/>
      <c r="AB71" s="212"/>
      <c r="AC71" s="212"/>
      <c r="AD71" s="212"/>
    </row>
  </sheetData>
  <mergeCells count="55">
    <mergeCell ref="Q70:R71"/>
    <mergeCell ref="S70:AD71"/>
    <mergeCell ref="S56:AD57"/>
    <mergeCell ref="A58:AD58"/>
    <mergeCell ref="A59:B59"/>
    <mergeCell ref="C59:P59"/>
    <mergeCell ref="Q59:AD59"/>
    <mergeCell ref="A60:B71"/>
    <mergeCell ref="C60:P69"/>
    <mergeCell ref="Q60:AD69"/>
    <mergeCell ref="C70:D71"/>
    <mergeCell ref="E70:P71"/>
    <mergeCell ref="A44:AD44"/>
    <mergeCell ref="A45:B45"/>
    <mergeCell ref="C45:P45"/>
    <mergeCell ref="Q45:AD45"/>
    <mergeCell ref="A46:B57"/>
    <mergeCell ref="C46:P55"/>
    <mergeCell ref="Q46:AD55"/>
    <mergeCell ref="C56:D57"/>
    <mergeCell ref="E56:P57"/>
    <mergeCell ref="Q56:R57"/>
    <mergeCell ref="A32:B43"/>
    <mergeCell ref="C32:P41"/>
    <mergeCell ref="Q32:AD41"/>
    <mergeCell ref="C42:D43"/>
    <mergeCell ref="E42:P43"/>
    <mergeCell ref="Q42:R43"/>
    <mergeCell ref="S42:AD43"/>
    <mergeCell ref="A30:AD30"/>
    <mergeCell ref="A31:B31"/>
    <mergeCell ref="C31:P31"/>
    <mergeCell ref="Q31:AD31"/>
    <mergeCell ref="A18:B29"/>
    <mergeCell ref="C18:P27"/>
    <mergeCell ref="Q18:AD27"/>
    <mergeCell ref="C28:D29"/>
    <mergeCell ref="E28:P29"/>
    <mergeCell ref="A16:AD16"/>
    <mergeCell ref="A17:B17"/>
    <mergeCell ref="C17:P17"/>
    <mergeCell ref="Q17:AD17"/>
    <mergeCell ref="Q28:R29"/>
    <mergeCell ref="S28:AD29"/>
    <mergeCell ref="A1:AD2"/>
    <mergeCell ref="A3:B3"/>
    <mergeCell ref="C3:P3"/>
    <mergeCell ref="Q3:AD3"/>
    <mergeCell ref="A4:B15"/>
    <mergeCell ref="C4:P13"/>
    <mergeCell ref="Q4:AD13"/>
    <mergeCell ref="C14:D15"/>
    <mergeCell ref="E14:P15"/>
    <mergeCell ref="Q14:R15"/>
    <mergeCell ref="S14:AD15"/>
  </mergeCells>
  <phoneticPr fontId="1" type="noConversion"/>
  <pageMargins left="0.7" right="0.7" top="0.75" bottom="0.75" header="0.3" footer="0.3"/>
  <pageSetup paperSize="9"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3161E-6E48-4607-A440-526F7958F9AA}">
  <sheetPr codeName="Sheet14">
    <tabColor rgb="FFFFFF00"/>
  </sheetPr>
  <dimension ref="A1:AD71"/>
  <sheetViews>
    <sheetView zoomScale="70" zoomScaleNormal="70" workbookViewId="0">
      <selection activeCell="AJ17" sqref="AJ17"/>
    </sheetView>
  </sheetViews>
  <sheetFormatPr defaultRowHeight="16.5" x14ac:dyDescent="0.3"/>
  <cols>
    <col min="1" max="31" width="4.625" customWidth="1"/>
  </cols>
  <sheetData>
    <row r="1" spans="1:30" ht="27" customHeight="1" x14ac:dyDescent="0.3">
      <c r="A1" s="204" t="s">
        <v>198</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row>
    <row r="2" spans="1:30" ht="27" customHeight="1" x14ac:dyDescent="0.3">
      <c r="A2" s="204"/>
      <c r="B2" s="204"/>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row>
    <row r="3" spans="1:30" ht="18.95" customHeight="1" x14ac:dyDescent="0.3">
      <c r="A3" s="205" t="s">
        <v>179</v>
      </c>
      <c r="B3" s="205"/>
      <c r="C3" s="205" t="s">
        <v>180</v>
      </c>
      <c r="D3" s="205"/>
      <c r="E3" s="205"/>
      <c r="F3" s="205"/>
      <c r="G3" s="205"/>
      <c r="H3" s="205"/>
      <c r="I3" s="205"/>
      <c r="J3" s="205"/>
      <c r="K3" s="205"/>
      <c r="L3" s="205"/>
      <c r="M3" s="205"/>
      <c r="N3" s="205"/>
      <c r="O3" s="205"/>
      <c r="P3" s="205"/>
      <c r="Q3" s="205" t="s">
        <v>181</v>
      </c>
      <c r="R3" s="205"/>
      <c r="S3" s="205"/>
      <c r="T3" s="205"/>
      <c r="U3" s="205"/>
      <c r="V3" s="205"/>
      <c r="W3" s="205"/>
      <c r="X3" s="205"/>
      <c r="Y3" s="205"/>
      <c r="Z3" s="205"/>
      <c r="AA3" s="205"/>
      <c r="AB3" s="205"/>
      <c r="AC3" s="205"/>
      <c r="AD3" s="205"/>
    </row>
    <row r="4" spans="1:30" ht="18.95" customHeight="1" x14ac:dyDescent="0.3">
      <c r="A4" s="206">
        <v>1</v>
      </c>
      <c r="B4" s="207"/>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row>
    <row r="5" spans="1:30" ht="18.95" customHeight="1" x14ac:dyDescent="0.3">
      <c r="A5" s="208"/>
      <c r="B5" s="209"/>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row>
    <row r="6" spans="1:30" ht="18.95" customHeight="1" x14ac:dyDescent="0.3">
      <c r="A6" s="208"/>
      <c r="B6" s="209"/>
      <c r="C6" s="212"/>
      <c r="D6" s="212"/>
      <c r="E6" s="212"/>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row>
    <row r="7" spans="1:30" ht="18.95" customHeight="1" x14ac:dyDescent="0.3">
      <c r="A7" s="208"/>
      <c r="B7" s="209"/>
      <c r="C7" s="212"/>
      <c r="D7" s="212"/>
      <c r="E7" s="212"/>
      <c r="F7" s="212"/>
      <c r="G7" s="212"/>
      <c r="H7" s="212"/>
      <c r="I7" s="212"/>
      <c r="J7" s="212"/>
      <c r="K7" s="212"/>
      <c r="L7" s="212"/>
      <c r="M7" s="212"/>
      <c r="N7" s="212"/>
      <c r="O7" s="212"/>
      <c r="P7" s="212"/>
      <c r="Q7" s="212"/>
      <c r="R7" s="212"/>
      <c r="S7" s="212"/>
      <c r="T7" s="212"/>
      <c r="U7" s="212"/>
      <c r="V7" s="212"/>
      <c r="W7" s="212"/>
      <c r="X7" s="212"/>
      <c r="Y7" s="212"/>
      <c r="Z7" s="212"/>
      <c r="AA7" s="212"/>
      <c r="AB7" s="212"/>
      <c r="AC7" s="212"/>
      <c r="AD7" s="212"/>
    </row>
    <row r="8" spans="1:30" ht="18.95" customHeight="1" x14ac:dyDescent="0.3">
      <c r="A8" s="208"/>
      <c r="B8" s="209"/>
      <c r="C8" s="212"/>
      <c r="D8" s="212"/>
      <c r="E8" s="212"/>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row>
    <row r="9" spans="1:30" ht="18.95" customHeight="1" x14ac:dyDescent="0.3">
      <c r="A9" s="208"/>
      <c r="B9" s="209"/>
      <c r="C9" s="212"/>
      <c r="D9" s="212"/>
      <c r="E9" s="212"/>
      <c r="F9" s="212"/>
      <c r="G9" s="212"/>
      <c r="H9" s="212"/>
      <c r="I9" s="212"/>
      <c r="J9" s="212"/>
      <c r="K9" s="212"/>
      <c r="L9" s="212"/>
      <c r="M9" s="212"/>
      <c r="N9" s="212"/>
      <c r="O9" s="212"/>
      <c r="P9" s="212"/>
      <c r="Q9" s="212"/>
      <c r="R9" s="212"/>
      <c r="S9" s="212"/>
      <c r="T9" s="212"/>
      <c r="U9" s="212"/>
      <c r="V9" s="212"/>
      <c r="W9" s="212"/>
      <c r="X9" s="212"/>
      <c r="Y9" s="212"/>
      <c r="Z9" s="212"/>
      <c r="AA9" s="212"/>
      <c r="AB9" s="212"/>
      <c r="AC9" s="212"/>
      <c r="AD9" s="212"/>
    </row>
    <row r="10" spans="1:30" ht="18.95" customHeight="1" x14ac:dyDescent="0.3">
      <c r="A10" s="208"/>
      <c r="B10" s="209"/>
      <c r="C10" s="212"/>
      <c r="D10" s="212"/>
      <c r="E10" s="212"/>
      <c r="F10" s="212"/>
      <c r="G10" s="212"/>
      <c r="H10" s="212"/>
      <c r="I10" s="212"/>
      <c r="J10" s="212"/>
      <c r="K10" s="212"/>
      <c r="L10" s="212"/>
      <c r="M10" s="212"/>
      <c r="N10" s="212"/>
      <c r="O10" s="212"/>
      <c r="P10" s="212"/>
      <c r="Q10" s="212"/>
      <c r="R10" s="212"/>
      <c r="S10" s="212"/>
      <c r="T10" s="212"/>
      <c r="U10" s="212"/>
      <c r="V10" s="212"/>
      <c r="W10" s="212"/>
      <c r="X10" s="212"/>
      <c r="Y10" s="212"/>
      <c r="Z10" s="212"/>
      <c r="AA10" s="212"/>
      <c r="AB10" s="212"/>
      <c r="AC10" s="212"/>
      <c r="AD10" s="212"/>
    </row>
    <row r="11" spans="1:30" ht="18.95" customHeight="1" x14ac:dyDescent="0.3">
      <c r="A11" s="208"/>
      <c r="B11" s="209"/>
      <c r="C11" s="212"/>
      <c r="D11" s="212"/>
      <c r="E11" s="212"/>
      <c r="F11" s="212"/>
      <c r="G11" s="212"/>
      <c r="H11" s="212"/>
      <c r="I11" s="212"/>
      <c r="J11" s="212"/>
      <c r="K11" s="212"/>
      <c r="L11" s="212"/>
      <c r="M11" s="212"/>
      <c r="N11" s="212"/>
      <c r="O11" s="212"/>
      <c r="P11" s="212"/>
      <c r="Q11" s="212"/>
      <c r="R11" s="212"/>
      <c r="S11" s="212"/>
      <c r="T11" s="212"/>
      <c r="U11" s="212"/>
      <c r="V11" s="212"/>
      <c r="W11" s="212"/>
      <c r="X11" s="212"/>
      <c r="Y11" s="212"/>
      <c r="Z11" s="212"/>
      <c r="AA11" s="212"/>
      <c r="AB11" s="212"/>
      <c r="AC11" s="212"/>
      <c r="AD11" s="212"/>
    </row>
    <row r="12" spans="1:30" ht="18.95" customHeight="1" x14ac:dyDescent="0.3">
      <c r="A12" s="208"/>
      <c r="B12" s="209"/>
      <c r="C12" s="212"/>
      <c r="D12" s="212"/>
      <c r="E12" s="212"/>
      <c r="F12" s="212"/>
      <c r="G12" s="212"/>
      <c r="H12" s="212"/>
      <c r="I12" s="212"/>
      <c r="J12" s="212"/>
      <c r="K12" s="212"/>
      <c r="L12" s="212"/>
      <c r="M12" s="212"/>
      <c r="N12" s="212"/>
      <c r="O12" s="212"/>
      <c r="P12" s="212"/>
      <c r="Q12" s="212"/>
      <c r="R12" s="212"/>
      <c r="S12" s="212"/>
      <c r="T12" s="212"/>
      <c r="U12" s="212"/>
      <c r="V12" s="212"/>
      <c r="W12" s="212"/>
      <c r="X12" s="212"/>
      <c r="Y12" s="212"/>
      <c r="Z12" s="212"/>
      <c r="AA12" s="212"/>
      <c r="AB12" s="212"/>
      <c r="AC12" s="212"/>
      <c r="AD12" s="212"/>
    </row>
    <row r="13" spans="1:30" ht="18.95" customHeight="1" x14ac:dyDescent="0.3">
      <c r="A13" s="208"/>
      <c r="B13" s="209"/>
      <c r="C13" s="212"/>
      <c r="D13" s="212"/>
      <c r="E13" s="212"/>
      <c r="F13" s="212"/>
      <c r="G13" s="212"/>
      <c r="H13" s="212"/>
      <c r="I13" s="212"/>
      <c r="J13" s="212"/>
      <c r="K13" s="212"/>
      <c r="L13" s="212"/>
      <c r="M13" s="212"/>
      <c r="N13" s="212"/>
      <c r="O13" s="212"/>
      <c r="P13" s="212"/>
      <c r="Q13" s="212"/>
      <c r="R13" s="212"/>
      <c r="S13" s="212"/>
      <c r="T13" s="212"/>
      <c r="U13" s="212"/>
      <c r="V13" s="212"/>
      <c r="W13" s="212"/>
      <c r="X13" s="212"/>
      <c r="Y13" s="212"/>
      <c r="Z13" s="212"/>
      <c r="AA13" s="212"/>
      <c r="AB13" s="212"/>
      <c r="AC13" s="212"/>
      <c r="AD13" s="212"/>
    </row>
    <row r="14" spans="1:30" ht="18.95" customHeight="1" x14ac:dyDescent="0.3">
      <c r="A14" s="208"/>
      <c r="B14" s="209"/>
      <c r="C14" s="213" t="s">
        <v>182</v>
      </c>
      <c r="D14" s="205"/>
      <c r="E14" s="221"/>
      <c r="F14" s="222"/>
      <c r="G14" s="222"/>
      <c r="H14" s="222"/>
      <c r="I14" s="222"/>
      <c r="J14" s="222"/>
      <c r="K14" s="222"/>
      <c r="L14" s="222"/>
      <c r="M14" s="222"/>
      <c r="N14" s="222"/>
      <c r="O14" s="222"/>
      <c r="P14" s="223"/>
      <c r="Q14" s="213" t="s">
        <v>183</v>
      </c>
      <c r="R14" s="205"/>
      <c r="S14" s="212"/>
      <c r="T14" s="212"/>
      <c r="U14" s="212"/>
      <c r="V14" s="212"/>
      <c r="W14" s="212"/>
      <c r="X14" s="212"/>
      <c r="Y14" s="212"/>
      <c r="Z14" s="212"/>
      <c r="AA14" s="212"/>
      <c r="AB14" s="212"/>
      <c r="AC14" s="212"/>
      <c r="AD14" s="212"/>
    </row>
    <row r="15" spans="1:30" ht="18.95" customHeight="1" x14ac:dyDescent="0.3">
      <c r="A15" s="210"/>
      <c r="B15" s="211"/>
      <c r="C15" s="205"/>
      <c r="D15" s="205"/>
      <c r="E15" s="224"/>
      <c r="F15" s="225"/>
      <c r="G15" s="225"/>
      <c r="H15" s="225"/>
      <c r="I15" s="225"/>
      <c r="J15" s="225"/>
      <c r="K15" s="225"/>
      <c r="L15" s="225"/>
      <c r="M15" s="225"/>
      <c r="N15" s="225"/>
      <c r="O15" s="225"/>
      <c r="P15" s="226"/>
      <c r="Q15" s="205"/>
      <c r="R15" s="205"/>
      <c r="S15" s="212"/>
      <c r="T15" s="212"/>
      <c r="U15" s="212"/>
      <c r="V15" s="212"/>
      <c r="W15" s="212"/>
      <c r="X15" s="212"/>
      <c r="Y15" s="212"/>
      <c r="Z15" s="212"/>
      <c r="AA15" s="212"/>
      <c r="AB15" s="212"/>
      <c r="AC15" s="212"/>
      <c r="AD15" s="212"/>
    </row>
    <row r="16" spans="1:30" ht="9.9499999999999993" customHeight="1" x14ac:dyDescent="0.3">
      <c r="A16" s="220"/>
      <c r="B16" s="220"/>
      <c r="C16" s="220"/>
      <c r="D16" s="220"/>
      <c r="E16" s="220"/>
      <c r="F16" s="220"/>
      <c r="G16" s="220"/>
      <c r="H16" s="220"/>
      <c r="I16" s="220"/>
      <c r="J16" s="220"/>
      <c r="K16" s="220"/>
      <c r="L16" s="220"/>
      <c r="M16" s="220"/>
      <c r="N16" s="220"/>
      <c r="O16" s="220"/>
      <c r="P16" s="220"/>
      <c r="Q16" s="220"/>
      <c r="R16" s="220"/>
      <c r="S16" s="220"/>
      <c r="T16" s="220"/>
      <c r="U16" s="220"/>
      <c r="V16" s="220"/>
      <c r="W16" s="220"/>
      <c r="X16" s="220"/>
      <c r="Y16" s="220"/>
      <c r="Z16" s="220"/>
      <c r="AA16" s="220"/>
      <c r="AB16" s="220"/>
      <c r="AC16" s="220"/>
      <c r="AD16" s="220"/>
    </row>
    <row r="17" spans="1:30" ht="18.95" customHeight="1" x14ac:dyDescent="0.3">
      <c r="A17" s="205" t="s">
        <v>179</v>
      </c>
      <c r="B17" s="205"/>
      <c r="C17" s="205" t="s">
        <v>180</v>
      </c>
      <c r="D17" s="205"/>
      <c r="E17" s="205"/>
      <c r="F17" s="205"/>
      <c r="G17" s="205"/>
      <c r="H17" s="205"/>
      <c r="I17" s="205"/>
      <c r="J17" s="205"/>
      <c r="K17" s="205"/>
      <c r="L17" s="205"/>
      <c r="M17" s="205"/>
      <c r="N17" s="205"/>
      <c r="O17" s="205"/>
      <c r="P17" s="205"/>
      <c r="Q17" s="205" t="s">
        <v>181</v>
      </c>
      <c r="R17" s="205"/>
      <c r="S17" s="205"/>
      <c r="T17" s="205"/>
      <c r="U17" s="205"/>
      <c r="V17" s="205"/>
      <c r="W17" s="205"/>
      <c r="X17" s="205"/>
      <c r="Y17" s="205"/>
      <c r="Z17" s="205"/>
      <c r="AA17" s="205"/>
      <c r="AB17" s="205"/>
      <c r="AC17" s="205"/>
      <c r="AD17" s="205"/>
    </row>
    <row r="18" spans="1:30" ht="18.95" customHeight="1" x14ac:dyDescent="0.3">
      <c r="A18" s="206">
        <v>2</v>
      </c>
      <c r="B18" s="207"/>
      <c r="C18" s="212"/>
      <c r="D18" s="212"/>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row>
    <row r="19" spans="1:30" ht="18.95" customHeight="1" x14ac:dyDescent="0.3">
      <c r="A19" s="208"/>
      <c r="B19" s="209"/>
      <c r="C19" s="212"/>
      <c r="D19" s="212"/>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row>
    <row r="20" spans="1:30" ht="18.95" customHeight="1" x14ac:dyDescent="0.3">
      <c r="A20" s="208"/>
      <c r="B20" s="209"/>
      <c r="C20" s="212"/>
      <c r="D20" s="212"/>
      <c r="E20" s="212"/>
      <c r="F20" s="212"/>
      <c r="G20" s="212"/>
      <c r="H20" s="212"/>
      <c r="I20" s="212"/>
      <c r="J20" s="212"/>
      <c r="K20" s="212"/>
      <c r="L20" s="212"/>
      <c r="M20" s="212"/>
      <c r="N20" s="212"/>
      <c r="O20" s="212"/>
      <c r="P20" s="212"/>
      <c r="Q20" s="212"/>
      <c r="R20" s="212"/>
      <c r="S20" s="212"/>
      <c r="T20" s="212"/>
      <c r="U20" s="212"/>
      <c r="V20" s="212"/>
      <c r="W20" s="212"/>
      <c r="X20" s="212"/>
      <c r="Y20" s="212"/>
      <c r="Z20" s="212"/>
      <c r="AA20" s="212"/>
      <c r="AB20" s="212"/>
      <c r="AC20" s="212"/>
      <c r="AD20" s="212"/>
    </row>
    <row r="21" spans="1:30" ht="18.95" customHeight="1" x14ac:dyDescent="0.3">
      <c r="A21" s="208"/>
      <c r="B21" s="209"/>
      <c r="C21" s="212"/>
      <c r="D21" s="212"/>
      <c r="E21" s="212"/>
      <c r="F21" s="212"/>
      <c r="G21" s="212"/>
      <c r="H21" s="212"/>
      <c r="I21" s="212"/>
      <c r="J21" s="212"/>
      <c r="K21" s="212"/>
      <c r="L21" s="212"/>
      <c r="M21" s="212"/>
      <c r="N21" s="212"/>
      <c r="O21" s="212"/>
      <c r="P21" s="212"/>
      <c r="Q21" s="212"/>
      <c r="R21" s="212"/>
      <c r="S21" s="212"/>
      <c r="T21" s="212"/>
      <c r="U21" s="212"/>
      <c r="V21" s="212"/>
      <c r="W21" s="212"/>
      <c r="X21" s="212"/>
      <c r="Y21" s="212"/>
      <c r="Z21" s="212"/>
      <c r="AA21" s="212"/>
      <c r="AB21" s="212"/>
      <c r="AC21" s="212"/>
      <c r="AD21" s="212"/>
    </row>
    <row r="22" spans="1:30" ht="18.95" customHeight="1" x14ac:dyDescent="0.3">
      <c r="A22" s="208"/>
      <c r="B22" s="209"/>
      <c r="C22" s="212"/>
      <c r="D22" s="212"/>
      <c r="E22" s="212"/>
      <c r="F22" s="212"/>
      <c r="G22" s="212"/>
      <c r="H22" s="212"/>
      <c r="I22" s="212"/>
      <c r="J22" s="212"/>
      <c r="K22" s="212"/>
      <c r="L22" s="212"/>
      <c r="M22" s="212"/>
      <c r="N22" s="212"/>
      <c r="O22" s="212"/>
      <c r="P22" s="212"/>
      <c r="Q22" s="212"/>
      <c r="R22" s="212"/>
      <c r="S22" s="212"/>
      <c r="T22" s="212"/>
      <c r="U22" s="212"/>
      <c r="V22" s="212"/>
      <c r="W22" s="212"/>
      <c r="X22" s="212"/>
      <c r="Y22" s="212"/>
      <c r="Z22" s="212"/>
      <c r="AA22" s="212"/>
      <c r="AB22" s="212"/>
      <c r="AC22" s="212"/>
      <c r="AD22" s="212"/>
    </row>
    <row r="23" spans="1:30" ht="18.95" customHeight="1" x14ac:dyDescent="0.3">
      <c r="A23" s="208"/>
      <c r="B23" s="209"/>
      <c r="C23" s="212"/>
      <c r="D23" s="212"/>
      <c r="E23" s="212"/>
      <c r="F23" s="212"/>
      <c r="G23" s="212"/>
      <c r="H23" s="212"/>
      <c r="I23" s="212"/>
      <c r="J23" s="212"/>
      <c r="K23" s="212"/>
      <c r="L23" s="212"/>
      <c r="M23" s="212"/>
      <c r="N23" s="212"/>
      <c r="O23" s="212"/>
      <c r="P23" s="212"/>
      <c r="Q23" s="212"/>
      <c r="R23" s="212"/>
      <c r="S23" s="212"/>
      <c r="T23" s="212"/>
      <c r="U23" s="212"/>
      <c r="V23" s="212"/>
      <c r="W23" s="212"/>
      <c r="X23" s="212"/>
      <c r="Y23" s="212"/>
      <c r="Z23" s="212"/>
      <c r="AA23" s="212"/>
      <c r="AB23" s="212"/>
      <c r="AC23" s="212"/>
      <c r="AD23" s="212"/>
    </row>
    <row r="24" spans="1:30" ht="18.95" customHeight="1" x14ac:dyDescent="0.3">
      <c r="A24" s="208"/>
      <c r="B24" s="209"/>
      <c r="C24" s="212"/>
      <c r="D24" s="212"/>
      <c r="E24" s="212"/>
      <c r="F24" s="212"/>
      <c r="G24" s="212"/>
      <c r="H24" s="212"/>
      <c r="I24" s="212"/>
      <c r="J24" s="212"/>
      <c r="K24" s="212"/>
      <c r="L24" s="212"/>
      <c r="M24" s="212"/>
      <c r="N24" s="212"/>
      <c r="O24" s="212"/>
      <c r="P24" s="212"/>
      <c r="Q24" s="212"/>
      <c r="R24" s="212"/>
      <c r="S24" s="212"/>
      <c r="T24" s="212"/>
      <c r="U24" s="212"/>
      <c r="V24" s="212"/>
      <c r="W24" s="212"/>
      <c r="X24" s="212"/>
      <c r="Y24" s="212"/>
      <c r="Z24" s="212"/>
      <c r="AA24" s="212"/>
      <c r="AB24" s="212"/>
      <c r="AC24" s="212"/>
      <c r="AD24" s="212"/>
    </row>
    <row r="25" spans="1:30" ht="18.95" customHeight="1" x14ac:dyDescent="0.3">
      <c r="A25" s="208"/>
      <c r="B25" s="209"/>
      <c r="C25" s="212"/>
      <c r="D25" s="212"/>
      <c r="E25" s="212"/>
      <c r="F25" s="212"/>
      <c r="G25" s="212"/>
      <c r="H25" s="212"/>
      <c r="I25" s="212"/>
      <c r="J25" s="212"/>
      <c r="K25" s="212"/>
      <c r="L25" s="212"/>
      <c r="M25" s="212"/>
      <c r="N25" s="212"/>
      <c r="O25" s="212"/>
      <c r="P25" s="212"/>
      <c r="Q25" s="212"/>
      <c r="R25" s="212"/>
      <c r="S25" s="212"/>
      <c r="T25" s="212"/>
      <c r="U25" s="212"/>
      <c r="V25" s="212"/>
      <c r="W25" s="212"/>
      <c r="X25" s="212"/>
      <c r="Y25" s="212"/>
      <c r="Z25" s="212"/>
      <c r="AA25" s="212"/>
      <c r="AB25" s="212"/>
      <c r="AC25" s="212"/>
      <c r="AD25" s="212"/>
    </row>
    <row r="26" spans="1:30" ht="18.95" customHeight="1" x14ac:dyDescent="0.3">
      <c r="A26" s="208"/>
      <c r="B26" s="209"/>
      <c r="C26" s="212"/>
      <c r="D26" s="212"/>
      <c r="E26" s="212"/>
      <c r="F26" s="212"/>
      <c r="G26" s="212"/>
      <c r="H26" s="212"/>
      <c r="I26" s="212"/>
      <c r="J26" s="212"/>
      <c r="K26" s="212"/>
      <c r="L26" s="212"/>
      <c r="M26" s="212"/>
      <c r="N26" s="212"/>
      <c r="O26" s="212"/>
      <c r="P26" s="212"/>
      <c r="Q26" s="212"/>
      <c r="R26" s="212"/>
      <c r="S26" s="212"/>
      <c r="T26" s="212"/>
      <c r="U26" s="212"/>
      <c r="V26" s="212"/>
      <c r="W26" s="212"/>
      <c r="X26" s="212"/>
      <c r="Y26" s="212"/>
      <c r="Z26" s="212"/>
      <c r="AA26" s="212"/>
      <c r="AB26" s="212"/>
      <c r="AC26" s="212"/>
      <c r="AD26" s="212"/>
    </row>
    <row r="27" spans="1:30" ht="18.95" customHeight="1" x14ac:dyDescent="0.3">
      <c r="A27" s="208"/>
      <c r="B27" s="209"/>
      <c r="C27" s="212"/>
      <c r="D27" s="212"/>
      <c r="E27" s="212"/>
      <c r="F27" s="212"/>
      <c r="G27" s="212"/>
      <c r="H27" s="212"/>
      <c r="I27" s="212"/>
      <c r="J27" s="212"/>
      <c r="K27" s="212"/>
      <c r="L27" s="212"/>
      <c r="M27" s="212"/>
      <c r="N27" s="212"/>
      <c r="O27" s="212"/>
      <c r="P27" s="212"/>
      <c r="Q27" s="212"/>
      <c r="R27" s="212"/>
      <c r="S27" s="212"/>
      <c r="T27" s="212"/>
      <c r="U27" s="212"/>
      <c r="V27" s="212"/>
      <c r="W27" s="212"/>
      <c r="X27" s="212"/>
      <c r="Y27" s="212"/>
      <c r="Z27" s="212"/>
      <c r="AA27" s="212"/>
      <c r="AB27" s="212"/>
      <c r="AC27" s="212"/>
      <c r="AD27" s="212"/>
    </row>
    <row r="28" spans="1:30" ht="18.95" customHeight="1" x14ac:dyDescent="0.3">
      <c r="A28" s="208"/>
      <c r="B28" s="209"/>
      <c r="C28" s="213" t="s">
        <v>182</v>
      </c>
      <c r="D28" s="205"/>
      <c r="E28" s="221"/>
      <c r="F28" s="227"/>
      <c r="G28" s="227"/>
      <c r="H28" s="227"/>
      <c r="I28" s="227"/>
      <c r="J28" s="227"/>
      <c r="K28" s="227"/>
      <c r="L28" s="227"/>
      <c r="M28" s="227"/>
      <c r="N28" s="227"/>
      <c r="O28" s="227"/>
      <c r="P28" s="228"/>
      <c r="Q28" s="213" t="s">
        <v>183</v>
      </c>
      <c r="R28" s="205"/>
      <c r="S28" s="212"/>
      <c r="T28" s="212"/>
      <c r="U28" s="212"/>
      <c r="V28" s="212"/>
      <c r="W28" s="212"/>
      <c r="X28" s="212"/>
      <c r="Y28" s="212"/>
      <c r="Z28" s="212"/>
      <c r="AA28" s="212"/>
      <c r="AB28" s="212"/>
      <c r="AC28" s="212"/>
      <c r="AD28" s="212"/>
    </row>
    <row r="29" spans="1:30" ht="18.95" customHeight="1" x14ac:dyDescent="0.3">
      <c r="A29" s="210"/>
      <c r="B29" s="211"/>
      <c r="C29" s="205"/>
      <c r="D29" s="205"/>
      <c r="E29" s="229"/>
      <c r="F29" s="230"/>
      <c r="G29" s="230"/>
      <c r="H29" s="230"/>
      <c r="I29" s="230"/>
      <c r="J29" s="230"/>
      <c r="K29" s="230"/>
      <c r="L29" s="230"/>
      <c r="M29" s="230"/>
      <c r="N29" s="230"/>
      <c r="O29" s="230"/>
      <c r="P29" s="231"/>
      <c r="Q29" s="205"/>
      <c r="R29" s="205"/>
      <c r="S29" s="212"/>
      <c r="T29" s="212"/>
      <c r="U29" s="212"/>
      <c r="V29" s="212"/>
      <c r="W29" s="212"/>
      <c r="X29" s="212"/>
      <c r="Y29" s="212"/>
      <c r="Z29" s="212"/>
      <c r="AA29" s="212"/>
      <c r="AB29" s="212"/>
      <c r="AC29" s="212"/>
      <c r="AD29" s="212"/>
    </row>
    <row r="30" spans="1:30" ht="9.9499999999999993" customHeight="1" x14ac:dyDescent="0.3">
      <c r="A30" s="220"/>
      <c r="B30" s="220"/>
      <c r="C30" s="220"/>
      <c r="D30" s="220"/>
      <c r="E30" s="220"/>
      <c r="F30" s="220"/>
      <c r="G30" s="220"/>
      <c r="H30" s="220"/>
      <c r="I30" s="220"/>
      <c r="J30" s="220"/>
      <c r="K30" s="220"/>
      <c r="L30" s="220"/>
      <c r="M30" s="220"/>
      <c r="N30" s="220"/>
      <c r="O30" s="220"/>
      <c r="P30" s="220"/>
      <c r="Q30" s="220"/>
      <c r="R30" s="220"/>
      <c r="S30" s="220"/>
      <c r="T30" s="220"/>
      <c r="U30" s="220"/>
      <c r="V30" s="220"/>
      <c r="W30" s="220"/>
      <c r="X30" s="220"/>
      <c r="Y30" s="220"/>
      <c r="Z30" s="220"/>
      <c r="AA30" s="220"/>
      <c r="AB30" s="220"/>
      <c r="AC30" s="220"/>
      <c r="AD30" s="220"/>
    </row>
    <row r="31" spans="1:30" ht="18.95" customHeight="1" x14ac:dyDescent="0.3">
      <c r="A31" s="205" t="s">
        <v>179</v>
      </c>
      <c r="B31" s="205"/>
      <c r="C31" s="205" t="s">
        <v>180</v>
      </c>
      <c r="D31" s="205"/>
      <c r="E31" s="205"/>
      <c r="F31" s="205"/>
      <c r="G31" s="205"/>
      <c r="H31" s="205"/>
      <c r="I31" s="205"/>
      <c r="J31" s="205"/>
      <c r="K31" s="205"/>
      <c r="L31" s="205"/>
      <c r="M31" s="205"/>
      <c r="N31" s="205"/>
      <c r="O31" s="205"/>
      <c r="P31" s="205"/>
      <c r="Q31" s="205" t="s">
        <v>181</v>
      </c>
      <c r="R31" s="205"/>
      <c r="S31" s="205"/>
      <c r="T31" s="205"/>
      <c r="U31" s="205"/>
      <c r="V31" s="205"/>
      <c r="W31" s="205"/>
      <c r="X31" s="205"/>
      <c r="Y31" s="205"/>
      <c r="Z31" s="205"/>
      <c r="AA31" s="205"/>
      <c r="AB31" s="205"/>
      <c r="AC31" s="205"/>
      <c r="AD31" s="205"/>
    </row>
    <row r="32" spans="1:30" ht="18.95" customHeight="1" x14ac:dyDescent="0.3">
      <c r="A32" s="206">
        <v>3</v>
      </c>
      <c r="B32" s="207"/>
      <c r="C32" s="212"/>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row>
    <row r="33" spans="1:30" ht="18.95" customHeight="1" x14ac:dyDescent="0.3">
      <c r="A33" s="208"/>
      <c r="B33" s="209"/>
      <c r="C33" s="212"/>
      <c r="D33" s="212"/>
      <c r="E33" s="212"/>
      <c r="F33" s="212"/>
      <c r="G33" s="21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row>
    <row r="34" spans="1:30" ht="18.95" customHeight="1" x14ac:dyDescent="0.3">
      <c r="A34" s="208"/>
      <c r="B34" s="209"/>
      <c r="C34" s="212"/>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row>
    <row r="35" spans="1:30" ht="18.95" customHeight="1" x14ac:dyDescent="0.3">
      <c r="A35" s="208"/>
      <c r="B35" s="209"/>
      <c r="C35" s="212"/>
      <c r="D35" s="212"/>
      <c r="E35" s="212"/>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row>
    <row r="36" spans="1:30" ht="18.95" customHeight="1" x14ac:dyDescent="0.3">
      <c r="A36" s="208"/>
      <c r="B36" s="209"/>
      <c r="C36" s="212"/>
      <c r="D36" s="212"/>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row>
    <row r="37" spans="1:30" ht="18.95" customHeight="1" x14ac:dyDescent="0.3">
      <c r="A37" s="208"/>
      <c r="B37" s="209"/>
      <c r="C37" s="212"/>
      <c r="D37" s="212"/>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row>
    <row r="38" spans="1:30" ht="18.95" customHeight="1" x14ac:dyDescent="0.3">
      <c r="A38" s="208"/>
      <c r="B38" s="209"/>
      <c r="C38" s="212"/>
      <c r="D38" s="212"/>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row>
    <row r="39" spans="1:30" ht="18.95" customHeight="1" x14ac:dyDescent="0.3">
      <c r="A39" s="208"/>
      <c r="B39" s="209"/>
      <c r="C39" s="212"/>
      <c r="D39" s="212"/>
      <c r="E39" s="212"/>
      <c r="F39" s="212"/>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row>
    <row r="40" spans="1:30" ht="18.95" customHeight="1" x14ac:dyDescent="0.3">
      <c r="A40" s="208"/>
      <c r="B40" s="209"/>
      <c r="C40" s="212"/>
      <c r="D40" s="212"/>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row>
    <row r="41" spans="1:30" ht="18.95" customHeight="1" x14ac:dyDescent="0.3">
      <c r="A41" s="208"/>
      <c r="B41" s="209"/>
      <c r="C41" s="212"/>
      <c r="D41" s="212"/>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row>
    <row r="42" spans="1:30" ht="18.95" customHeight="1" x14ac:dyDescent="0.3">
      <c r="A42" s="208"/>
      <c r="B42" s="209"/>
      <c r="C42" s="213" t="s">
        <v>182</v>
      </c>
      <c r="D42" s="205"/>
      <c r="E42" s="214"/>
      <c r="F42" s="215"/>
      <c r="G42" s="215"/>
      <c r="H42" s="215"/>
      <c r="I42" s="215"/>
      <c r="J42" s="215"/>
      <c r="K42" s="215"/>
      <c r="L42" s="215"/>
      <c r="M42" s="215"/>
      <c r="N42" s="215"/>
      <c r="O42" s="215"/>
      <c r="P42" s="216"/>
      <c r="Q42" s="213" t="s">
        <v>183</v>
      </c>
      <c r="R42" s="205"/>
      <c r="S42" s="212"/>
      <c r="T42" s="212"/>
      <c r="U42" s="212"/>
      <c r="V42" s="212"/>
      <c r="W42" s="212"/>
      <c r="X42" s="212"/>
      <c r="Y42" s="212"/>
      <c r="Z42" s="212"/>
      <c r="AA42" s="212"/>
      <c r="AB42" s="212"/>
      <c r="AC42" s="212"/>
      <c r="AD42" s="212"/>
    </row>
    <row r="43" spans="1:30" ht="18.95" customHeight="1" x14ac:dyDescent="0.3">
      <c r="A43" s="210"/>
      <c r="B43" s="211"/>
      <c r="C43" s="205"/>
      <c r="D43" s="205"/>
      <c r="E43" s="217"/>
      <c r="F43" s="218"/>
      <c r="G43" s="218"/>
      <c r="H43" s="218"/>
      <c r="I43" s="218"/>
      <c r="J43" s="218"/>
      <c r="K43" s="218"/>
      <c r="L43" s="218"/>
      <c r="M43" s="218"/>
      <c r="N43" s="218"/>
      <c r="O43" s="218"/>
      <c r="P43" s="219"/>
      <c r="Q43" s="205"/>
      <c r="R43" s="205"/>
      <c r="S43" s="212"/>
      <c r="T43" s="212"/>
      <c r="U43" s="212"/>
      <c r="V43" s="212"/>
      <c r="W43" s="212"/>
      <c r="X43" s="212"/>
      <c r="Y43" s="212"/>
      <c r="Z43" s="212"/>
      <c r="AA43" s="212"/>
      <c r="AB43" s="212"/>
      <c r="AC43" s="212"/>
      <c r="AD43" s="212"/>
    </row>
    <row r="44" spans="1:30" ht="9.9499999999999993" customHeight="1" x14ac:dyDescent="0.3">
      <c r="A44" s="220"/>
      <c r="B44" s="220"/>
      <c r="C44" s="220"/>
      <c r="D44" s="220"/>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row>
    <row r="45" spans="1:30" ht="18.95" customHeight="1" x14ac:dyDescent="0.3">
      <c r="A45" s="205" t="s">
        <v>179</v>
      </c>
      <c r="B45" s="205"/>
      <c r="C45" s="205" t="s">
        <v>180</v>
      </c>
      <c r="D45" s="205"/>
      <c r="E45" s="205"/>
      <c r="F45" s="205"/>
      <c r="G45" s="205"/>
      <c r="H45" s="205"/>
      <c r="I45" s="205"/>
      <c r="J45" s="205"/>
      <c r="K45" s="205"/>
      <c r="L45" s="205"/>
      <c r="M45" s="205"/>
      <c r="N45" s="205"/>
      <c r="O45" s="205"/>
      <c r="P45" s="205"/>
      <c r="Q45" s="205" t="s">
        <v>181</v>
      </c>
      <c r="R45" s="205"/>
      <c r="S45" s="205"/>
      <c r="T45" s="205"/>
      <c r="U45" s="205"/>
      <c r="V45" s="205"/>
      <c r="W45" s="205"/>
      <c r="X45" s="205"/>
      <c r="Y45" s="205"/>
      <c r="Z45" s="205"/>
      <c r="AA45" s="205"/>
      <c r="AB45" s="205"/>
      <c r="AC45" s="205"/>
      <c r="AD45" s="205"/>
    </row>
    <row r="46" spans="1:30" ht="18.95" customHeight="1" x14ac:dyDescent="0.3">
      <c r="A46" s="206">
        <v>4</v>
      </c>
      <c r="B46" s="207"/>
      <c r="C46" s="212"/>
      <c r="D46" s="212"/>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row>
    <row r="47" spans="1:30" ht="18.95" customHeight="1" x14ac:dyDescent="0.3">
      <c r="A47" s="208"/>
      <c r="B47" s="209"/>
      <c r="C47" s="212"/>
      <c r="D47" s="212"/>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row>
    <row r="48" spans="1:30" ht="18.95" customHeight="1" x14ac:dyDescent="0.3">
      <c r="A48" s="208"/>
      <c r="B48" s="209"/>
      <c r="C48" s="212"/>
      <c r="D48" s="212"/>
      <c r="E48" s="212"/>
      <c r="F48" s="212"/>
      <c r="G48" s="212"/>
      <c r="H48" s="212"/>
      <c r="I48" s="212"/>
      <c r="J48" s="212"/>
      <c r="K48" s="212"/>
      <c r="L48" s="212"/>
      <c r="M48" s="212"/>
      <c r="N48" s="212"/>
      <c r="O48" s="212"/>
      <c r="P48" s="212"/>
      <c r="Q48" s="212"/>
      <c r="R48" s="212"/>
      <c r="S48" s="212"/>
      <c r="T48" s="212"/>
      <c r="U48" s="212"/>
      <c r="V48" s="212"/>
      <c r="W48" s="212"/>
      <c r="X48" s="212"/>
      <c r="Y48" s="212"/>
      <c r="Z48" s="212"/>
      <c r="AA48" s="212"/>
      <c r="AB48" s="212"/>
      <c r="AC48" s="212"/>
      <c r="AD48" s="212"/>
    </row>
    <row r="49" spans="1:30" ht="18.95" customHeight="1" x14ac:dyDescent="0.3">
      <c r="A49" s="208"/>
      <c r="B49" s="209"/>
      <c r="C49" s="212"/>
      <c r="D49" s="212"/>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row>
    <row r="50" spans="1:30" ht="18.95" customHeight="1" x14ac:dyDescent="0.3">
      <c r="A50" s="208"/>
      <c r="B50" s="209"/>
      <c r="C50" s="212"/>
      <c r="D50" s="212"/>
      <c r="E50" s="212"/>
      <c r="F50" s="212"/>
      <c r="G50" s="212"/>
      <c r="H50" s="212"/>
      <c r="I50" s="212"/>
      <c r="J50" s="212"/>
      <c r="K50" s="212"/>
      <c r="L50" s="212"/>
      <c r="M50" s="212"/>
      <c r="N50" s="212"/>
      <c r="O50" s="212"/>
      <c r="P50" s="212"/>
      <c r="Q50" s="212"/>
      <c r="R50" s="212"/>
      <c r="S50" s="212"/>
      <c r="T50" s="212"/>
      <c r="U50" s="212"/>
      <c r="V50" s="212"/>
      <c r="W50" s="212"/>
      <c r="X50" s="212"/>
      <c r="Y50" s="212"/>
      <c r="Z50" s="212"/>
      <c r="AA50" s="212"/>
      <c r="AB50" s="212"/>
      <c r="AC50" s="212"/>
      <c r="AD50" s="212"/>
    </row>
    <row r="51" spans="1:30" ht="18.95" customHeight="1" x14ac:dyDescent="0.3">
      <c r="A51" s="208"/>
      <c r="B51" s="209"/>
      <c r="C51" s="212"/>
      <c r="D51" s="212"/>
      <c r="E51" s="212"/>
      <c r="F51" s="212"/>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row>
    <row r="52" spans="1:30" ht="18.95" customHeight="1" x14ac:dyDescent="0.3">
      <c r="A52" s="208"/>
      <c r="B52" s="209"/>
      <c r="C52" s="212"/>
      <c r="D52" s="212"/>
      <c r="E52" s="212"/>
      <c r="F52" s="212"/>
      <c r="G52" s="212"/>
      <c r="H52" s="212"/>
      <c r="I52" s="212"/>
      <c r="J52" s="212"/>
      <c r="K52" s="212"/>
      <c r="L52" s="212"/>
      <c r="M52" s="212"/>
      <c r="N52" s="212"/>
      <c r="O52" s="212"/>
      <c r="P52" s="212"/>
      <c r="Q52" s="212"/>
      <c r="R52" s="212"/>
      <c r="S52" s="212"/>
      <c r="T52" s="212"/>
      <c r="U52" s="212"/>
      <c r="V52" s="212"/>
      <c r="W52" s="212"/>
      <c r="X52" s="212"/>
      <c r="Y52" s="212"/>
      <c r="Z52" s="212"/>
      <c r="AA52" s="212"/>
      <c r="AB52" s="212"/>
      <c r="AC52" s="212"/>
      <c r="AD52" s="212"/>
    </row>
    <row r="53" spans="1:30" ht="18.95" customHeight="1" x14ac:dyDescent="0.3">
      <c r="A53" s="208"/>
      <c r="B53" s="209"/>
      <c r="C53" s="212"/>
      <c r="D53" s="212"/>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row>
    <row r="54" spans="1:30" ht="18.95" customHeight="1" x14ac:dyDescent="0.3">
      <c r="A54" s="208"/>
      <c r="B54" s="209"/>
      <c r="C54" s="212"/>
      <c r="D54" s="212"/>
      <c r="E54" s="212"/>
      <c r="F54" s="212"/>
      <c r="G54" s="212"/>
      <c r="H54" s="212"/>
      <c r="I54" s="212"/>
      <c r="J54" s="212"/>
      <c r="K54" s="212"/>
      <c r="L54" s="212"/>
      <c r="M54" s="212"/>
      <c r="N54" s="212"/>
      <c r="O54" s="212"/>
      <c r="P54" s="212"/>
      <c r="Q54" s="212"/>
      <c r="R54" s="212"/>
      <c r="S54" s="212"/>
      <c r="T54" s="212"/>
      <c r="U54" s="212"/>
      <c r="V54" s="212"/>
      <c r="W54" s="212"/>
      <c r="X54" s="212"/>
      <c r="Y54" s="212"/>
      <c r="Z54" s="212"/>
      <c r="AA54" s="212"/>
      <c r="AB54" s="212"/>
      <c r="AC54" s="212"/>
      <c r="AD54" s="212"/>
    </row>
    <row r="55" spans="1:30" ht="18.95" customHeight="1" x14ac:dyDescent="0.3">
      <c r="A55" s="208"/>
      <c r="B55" s="209"/>
      <c r="C55" s="212"/>
      <c r="D55" s="212"/>
      <c r="E55" s="212"/>
      <c r="F55" s="212"/>
      <c r="G55" s="212"/>
      <c r="H55" s="212"/>
      <c r="I55" s="212"/>
      <c r="J55" s="212"/>
      <c r="K55" s="212"/>
      <c r="L55" s="212"/>
      <c r="M55" s="212"/>
      <c r="N55" s="212"/>
      <c r="O55" s="212"/>
      <c r="P55" s="212"/>
      <c r="Q55" s="212"/>
      <c r="R55" s="212"/>
      <c r="S55" s="212"/>
      <c r="T55" s="212"/>
      <c r="U55" s="212"/>
      <c r="V55" s="212"/>
      <c r="W55" s="212"/>
      <c r="X55" s="212"/>
      <c r="Y55" s="212"/>
      <c r="Z55" s="212"/>
      <c r="AA55" s="212"/>
      <c r="AB55" s="212"/>
      <c r="AC55" s="212"/>
      <c r="AD55" s="212"/>
    </row>
    <row r="56" spans="1:30" ht="18.95" customHeight="1" x14ac:dyDescent="0.3">
      <c r="A56" s="208"/>
      <c r="B56" s="209"/>
      <c r="C56" s="213" t="s">
        <v>182</v>
      </c>
      <c r="D56" s="205"/>
      <c r="E56" s="233"/>
      <c r="F56" s="234"/>
      <c r="G56" s="234"/>
      <c r="H56" s="234"/>
      <c r="I56" s="234"/>
      <c r="J56" s="234"/>
      <c r="K56" s="234"/>
      <c r="L56" s="234"/>
      <c r="M56" s="234"/>
      <c r="N56" s="234"/>
      <c r="O56" s="234"/>
      <c r="P56" s="235"/>
      <c r="Q56" s="213" t="s">
        <v>183</v>
      </c>
      <c r="R56" s="205"/>
      <c r="S56" s="212"/>
      <c r="T56" s="212"/>
      <c r="U56" s="212"/>
      <c r="V56" s="212"/>
      <c r="W56" s="212"/>
      <c r="X56" s="212"/>
      <c r="Y56" s="212"/>
      <c r="Z56" s="212"/>
      <c r="AA56" s="212"/>
      <c r="AB56" s="212"/>
      <c r="AC56" s="212"/>
      <c r="AD56" s="212"/>
    </row>
    <row r="57" spans="1:30" ht="18.95" customHeight="1" x14ac:dyDescent="0.3">
      <c r="A57" s="210"/>
      <c r="B57" s="211"/>
      <c r="C57" s="205"/>
      <c r="D57" s="205"/>
      <c r="E57" s="239"/>
      <c r="F57" s="240"/>
      <c r="G57" s="240"/>
      <c r="H57" s="240"/>
      <c r="I57" s="240"/>
      <c r="J57" s="240"/>
      <c r="K57" s="240"/>
      <c r="L57" s="240"/>
      <c r="M57" s="240"/>
      <c r="N57" s="240"/>
      <c r="O57" s="240"/>
      <c r="P57" s="241"/>
      <c r="Q57" s="205"/>
      <c r="R57" s="205"/>
      <c r="S57" s="212"/>
      <c r="T57" s="212"/>
      <c r="U57" s="212"/>
      <c r="V57" s="212"/>
      <c r="W57" s="212"/>
      <c r="X57" s="212"/>
      <c r="Y57" s="212"/>
      <c r="Z57" s="212"/>
      <c r="AA57" s="212"/>
      <c r="AB57" s="212"/>
      <c r="AC57" s="212"/>
      <c r="AD57" s="212"/>
    </row>
    <row r="58" spans="1:30" ht="9.9499999999999993" customHeight="1" x14ac:dyDescent="0.3">
      <c r="A58" s="220"/>
      <c r="B58" s="220"/>
      <c r="C58" s="220"/>
      <c r="D58" s="220"/>
      <c r="E58" s="220"/>
      <c r="F58" s="220"/>
      <c r="G58" s="220"/>
      <c r="H58" s="220"/>
      <c r="I58" s="220"/>
      <c r="J58" s="220"/>
      <c r="K58" s="220"/>
      <c r="L58" s="220"/>
      <c r="M58" s="220"/>
      <c r="N58" s="220"/>
      <c r="O58" s="220"/>
      <c r="P58" s="220"/>
      <c r="Q58" s="220"/>
      <c r="R58" s="220"/>
      <c r="S58" s="220"/>
      <c r="T58" s="220"/>
      <c r="U58" s="220"/>
      <c r="V58" s="220"/>
      <c r="W58" s="220"/>
      <c r="X58" s="220"/>
      <c r="Y58" s="220"/>
      <c r="Z58" s="220"/>
      <c r="AA58" s="220"/>
      <c r="AB58" s="220"/>
      <c r="AC58" s="220"/>
      <c r="AD58" s="220"/>
    </row>
    <row r="59" spans="1:30" ht="18.95" customHeight="1" x14ac:dyDescent="0.3">
      <c r="A59" s="205" t="s">
        <v>179</v>
      </c>
      <c r="B59" s="205"/>
      <c r="C59" s="205" t="s">
        <v>180</v>
      </c>
      <c r="D59" s="205"/>
      <c r="E59" s="205"/>
      <c r="F59" s="205"/>
      <c r="G59" s="205"/>
      <c r="H59" s="205"/>
      <c r="I59" s="205"/>
      <c r="J59" s="205"/>
      <c r="K59" s="205"/>
      <c r="L59" s="205"/>
      <c r="M59" s="205"/>
      <c r="N59" s="205"/>
      <c r="O59" s="205"/>
      <c r="P59" s="205"/>
      <c r="Q59" s="205" t="s">
        <v>181</v>
      </c>
      <c r="R59" s="205"/>
      <c r="S59" s="205"/>
      <c r="T59" s="205"/>
      <c r="U59" s="205"/>
      <c r="V59" s="205"/>
      <c r="W59" s="205"/>
      <c r="X59" s="205"/>
      <c r="Y59" s="205"/>
      <c r="Z59" s="205"/>
      <c r="AA59" s="205"/>
      <c r="AB59" s="205"/>
      <c r="AC59" s="205"/>
      <c r="AD59" s="205"/>
    </row>
    <row r="60" spans="1:30" ht="18.95" customHeight="1" x14ac:dyDescent="0.3">
      <c r="A60" s="206">
        <v>5</v>
      </c>
      <c r="B60" s="207"/>
      <c r="C60" s="212"/>
      <c r="D60" s="212"/>
      <c r="E60" s="212"/>
      <c r="F60" s="212"/>
      <c r="G60" s="212"/>
      <c r="H60" s="212"/>
      <c r="I60" s="212"/>
      <c r="J60" s="212"/>
      <c r="K60" s="212"/>
      <c r="L60" s="212"/>
      <c r="M60" s="212"/>
      <c r="N60" s="212"/>
      <c r="O60" s="212"/>
      <c r="P60" s="212"/>
      <c r="Q60" s="212"/>
      <c r="R60" s="212"/>
      <c r="S60" s="212"/>
      <c r="T60" s="212"/>
      <c r="U60" s="212"/>
      <c r="V60" s="212"/>
      <c r="W60" s="212"/>
      <c r="X60" s="212"/>
      <c r="Y60" s="212"/>
      <c r="Z60" s="212"/>
      <c r="AA60" s="212"/>
      <c r="AB60" s="212"/>
      <c r="AC60" s="212"/>
      <c r="AD60" s="212"/>
    </row>
    <row r="61" spans="1:30" ht="18.95" customHeight="1" x14ac:dyDescent="0.3">
      <c r="A61" s="208"/>
      <c r="B61" s="209"/>
      <c r="C61" s="212"/>
      <c r="D61" s="212"/>
      <c r="E61" s="212"/>
      <c r="F61" s="212"/>
      <c r="G61" s="212"/>
      <c r="H61" s="212"/>
      <c r="I61" s="212"/>
      <c r="J61" s="212"/>
      <c r="K61" s="212"/>
      <c r="L61" s="212"/>
      <c r="M61" s="212"/>
      <c r="N61" s="212"/>
      <c r="O61" s="212"/>
      <c r="P61" s="212"/>
      <c r="Q61" s="212"/>
      <c r="R61" s="212"/>
      <c r="S61" s="212"/>
      <c r="T61" s="212"/>
      <c r="U61" s="212"/>
      <c r="V61" s="212"/>
      <c r="W61" s="212"/>
      <c r="X61" s="212"/>
      <c r="Y61" s="212"/>
      <c r="Z61" s="212"/>
      <c r="AA61" s="212"/>
      <c r="AB61" s="212"/>
      <c r="AC61" s="212"/>
      <c r="AD61" s="212"/>
    </row>
    <row r="62" spans="1:30" ht="18.95" customHeight="1" x14ac:dyDescent="0.3">
      <c r="A62" s="208"/>
      <c r="B62" s="209"/>
      <c r="C62" s="212"/>
      <c r="D62" s="212"/>
      <c r="E62" s="212"/>
      <c r="F62" s="212"/>
      <c r="G62" s="212"/>
      <c r="H62" s="212"/>
      <c r="I62" s="212"/>
      <c r="J62" s="212"/>
      <c r="K62" s="212"/>
      <c r="L62" s="212"/>
      <c r="M62" s="212"/>
      <c r="N62" s="212"/>
      <c r="O62" s="212"/>
      <c r="P62" s="212"/>
      <c r="Q62" s="212"/>
      <c r="R62" s="212"/>
      <c r="S62" s="212"/>
      <c r="T62" s="212"/>
      <c r="U62" s="212"/>
      <c r="V62" s="212"/>
      <c r="W62" s="212"/>
      <c r="X62" s="212"/>
      <c r="Y62" s="212"/>
      <c r="Z62" s="212"/>
      <c r="AA62" s="212"/>
      <c r="AB62" s="212"/>
      <c r="AC62" s="212"/>
      <c r="AD62" s="212"/>
    </row>
    <row r="63" spans="1:30" ht="18.95" customHeight="1" x14ac:dyDescent="0.3">
      <c r="A63" s="208"/>
      <c r="B63" s="209"/>
      <c r="C63" s="212"/>
      <c r="D63" s="212"/>
      <c r="E63" s="212"/>
      <c r="F63" s="212"/>
      <c r="G63" s="212"/>
      <c r="H63" s="212"/>
      <c r="I63" s="212"/>
      <c r="J63" s="212"/>
      <c r="K63" s="212"/>
      <c r="L63" s="212"/>
      <c r="M63" s="212"/>
      <c r="N63" s="212"/>
      <c r="O63" s="212"/>
      <c r="P63" s="212"/>
      <c r="Q63" s="212"/>
      <c r="R63" s="212"/>
      <c r="S63" s="212"/>
      <c r="T63" s="212"/>
      <c r="U63" s="212"/>
      <c r="V63" s="212"/>
      <c r="W63" s="212"/>
      <c r="X63" s="212"/>
      <c r="Y63" s="212"/>
      <c r="Z63" s="212"/>
      <c r="AA63" s="212"/>
      <c r="AB63" s="212"/>
      <c r="AC63" s="212"/>
      <c r="AD63" s="212"/>
    </row>
    <row r="64" spans="1:30" ht="18.95" customHeight="1" x14ac:dyDescent="0.3">
      <c r="A64" s="208"/>
      <c r="B64" s="209"/>
      <c r="C64" s="212"/>
      <c r="D64" s="212"/>
      <c r="E64" s="212"/>
      <c r="F64" s="212"/>
      <c r="G64" s="212"/>
      <c r="H64" s="212"/>
      <c r="I64" s="212"/>
      <c r="J64" s="212"/>
      <c r="K64" s="212"/>
      <c r="L64" s="212"/>
      <c r="M64" s="212"/>
      <c r="N64" s="212"/>
      <c r="O64" s="212"/>
      <c r="P64" s="212"/>
      <c r="Q64" s="212"/>
      <c r="R64" s="212"/>
      <c r="S64" s="212"/>
      <c r="T64" s="212"/>
      <c r="U64" s="212"/>
      <c r="V64" s="212"/>
      <c r="W64" s="212"/>
      <c r="X64" s="212"/>
      <c r="Y64" s="212"/>
      <c r="Z64" s="212"/>
      <c r="AA64" s="212"/>
      <c r="AB64" s="212"/>
      <c r="AC64" s="212"/>
      <c r="AD64" s="212"/>
    </row>
    <row r="65" spans="1:30" ht="18.95" customHeight="1" x14ac:dyDescent="0.3">
      <c r="A65" s="208"/>
      <c r="B65" s="209"/>
      <c r="C65" s="212"/>
      <c r="D65" s="212"/>
      <c r="E65" s="212"/>
      <c r="F65" s="212"/>
      <c r="G65" s="212"/>
      <c r="H65" s="212"/>
      <c r="I65" s="212"/>
      <c r="J65" s="212"/>
      <c r="K65" s="212"/>
      <c r="L65" s="212"/>
      <c r="M65" s="212"/>
      <c r="N65" s="212"/>
      <c r="O65" s="212"/>
      <c r="P65" s="212"/>
      <c r="Q65" s="212"/>
      <c r="R65" s="212"/>
      <c r="S65" s="212"/>
      <c r="T65" s="212"/>
      <c r="U65" s="212"/>
      <c r="V65" s="212"/>
      <c r="W65" s="212"/>
      <c r="X65" s="212"/>
      <c r="Y65" s="212"/>
      <c r="Z65" s="212"/>
      <c r="AA65" s="212"/>
      <c r="AB65" s="212"/>
      <c r="AC65" s="212"/>
      <c r="AD65" s="212"/>
    </row>
    <row r="66" spans="1:30" ht="18.95" customHeight="1" x14ac:dyDescent="0.3">
      <c r="A66" s="208"/>
      <c r="B66" s="209"/>
      <c r="C66" s="212"/>
      <c r="D66" s="212"/>
      <c r="E66" s="212"/>
      <c r="F66" s="212"/>
      <c r="G66" s="212"/>
      <c r="H66" s="212"/>
      <c r="I66" s="212"/>
      <c r="J66" s="212"/>
      <c r="K66" s="212"/>
      <c r="L66" s="212"/>
      <c r="M66" s="212"/>
      <c r="N66" s="212"/>
      <c r="O66" s="212"/>
      <c r="P66" s="212"/>
      <c r="Q66" s="212"/>
      <c r="R66" s="212"/>
      <c r="S66" s="212"/>
      <c r="T66" s="212"/>
      <c r="U66" s="212"/>
      <c r="V66" s="212"/>
      <c r="W66" s="212"/>
      <c r="X66" s="212"/>
      <c r="Y66" s="212"/>
      <c r="Z66" s="212"/>
      <c r="AA66" s="212"/>
      <c r="AB66" s="212"/>
      <c r="AC66" s="212"/>
      <c r="AD66" s="212"/>
    </row>
    <row r="67" spans="1:30" ht="18.95" customHeight="1" x14ac:dyDescent="0.3">
      <c r="A67" s="208"/>
      <c r="B67" s="209"/>
      <c r="C67" s="212"/>
      <c r="D67" s="212"/>
      <c r="E67" s="212"/>
      <c r="F67" s="212"/>
      <c r="G67" s="212"/>
      <c r="H67" s="212"/>
      <c r="I67" s="212"/>
      <c r="J67" s="212"/>
      <c r="K67" s="212"/>
      <c r="L67" s="212"/>
      <c r="M67" s="212"/>
      <c r="N67" s="212"/>
      <c r="O67" s="212"/>
      <c r="P67" s="212"/>
      <c r="Q67" s="212"/>
      <c r="R67" s="212"/>
      <c r="S67" s="212"/>
      <c r="T67" s="212"/>
      <c r="U67" s="212"/>
      <c r="V67" s="212"/>
      <c r="W67" s="212"/>
      <c r="X67" s="212"/>
      <c r="Y67" s="212"/>
      <c r="Z67" s="212"/>
      <c r="AA67" s="212"/>
      <c r="AB67" s="212"/>
      <c r="AC67" s="212"/>
      <c r="AD67" s="212"/>
    </row>
    <row r="68" spans="1:30" ht="18.95" customHeight="1" x14ac:dyDescent="0.3">
      <c r="A68" s="208"/>
      <c r="B68" s="209"/>
      <c r="C68" s="212"/>
      <c r="D68" s="212"/>
      <c r="E68" s="212"/>
      <c r="F68" s="212"/>
      <c r="G68" s="212"/>
      <c r="H68" s="212"/>
      <c r="I68" s="212"/>
      <c r="J68" s="212"/>
      <c r="K68" s="212"/>
      <c r="L68" s="212"/>
      <c r="M68" s="212"/>
      <c r="N68" s="212"/>
      <c r="O68" s="212"/>
      <c r="P68" s="212"/>
      <c r="Q68" s="212"/>
      <c r="R68" s="212"/>
      <c r="S68" s="212"/>
      <c r="T68" s="212"/>
      <c r="U68" s="212"/>
      <c r="V68" s="212"/>
      <c r="W68" s="212"/>
      <c r="X68" s="212"/>
      <c r="Y68" s="212"/>
      <c r="Z68" s="212"/>
      <c r="AA68" s="212"/>
      <c r="AB68" s="212"/>
      <c r="AC68" s="212"/>
      <c r="AD68" s="212"/>
    </row>
    <row r="69" spans="1:30" ht="18.95" customHeight="1" x14ac:dyDescent="0.3">
      <c r="A69" s="208"/>
      <c r="B69" s="209"/>
      <c r="C69" s="212"/>
      <c r="D69" s="212"/>
      <c r="E69" s="212"/>
      <c r="F69" s="212"/>
      <c r="G69" s="212"/>
      <c r="H69" s="212"/>
      <c r="I69" s="212"/>
      <c r="J69" s="212"/>
      <c r="K69" s="212"/>
      <c r="L69" s="212"/>
      <c r="M69" s="212"/>
      <c r="N69" s="212"/>
      <c r="O69" s="212"/>
      <c r="P69" s="212"/>
      <c r="Q69" s="212"/>
      <c r="R69" s="212"/>
      <c r="S69" s="212"/>
      <c r="T69" s="212"/>
      <c r="U69" s="212"/>
      <c r="V69" s="212"/>
      <c r="W69" s="212"/>
      <c r="X69" s="212"/>
      <c r="Y69" s="212"/>
      <c r="Z69" s="212"/>
      <c r="AA69" s="212"/>
      <c r="AB69" s="212"/>
      <c r="AC69" s="212"/>
      <c r="AD69" s="212"/>
    </row>
    <row r="70" spans="1:30" ht="18.95" customHeight="1" x14ac:dyDescent="0.3">
      <c r="A70" s="208"/>
      <c r="B70" s="209"/>
      <c r="C70" s="213" t="s">
        <v>182</v>
      </c>
      <c r="D70" s="205"/>
      <c r="E70" s="233"/>
      <c r="F70" s="234"/>
      <c r="G70" s="234"/>
      <c r="H70" s="234"/>
      <c r="I70" s="234"/>
      <c r="J70" s="234"/>
      <c r="K70" s="234"/>
      <c r="L70" s="234"/>
      <c r="M70" s="234"/>
      <c r="N70" s="234"/>
      <c r="O70" s="234"/>
      <c r="P70" s="235"/>
      <c r="Q70" s="213" t="s">
        <v>183</v>
      </c>
      <c r="R70" s="205"/>
      <c r="S70" s="212"/>
      <c r="T70" s="212"/>
      <c r="U70" s="212"/>
      <c r="V70" s="212"/>
      <c r="W70" s="212"/>
      <c r="X70" s="212"/>
      <c r="Y70" s="212"/>
      <c r="Z70" s="212"/>
      <c r="AA70" s="212"/>
      <c r="AB70" s="212"/>
      <c r="AC70" s="212"/>
      <c r="AD70" s="212"/>
    </row>
    <row r="71" spans="1:30" ht="18.95" customHeight="1" x14ac:dyDescent="0.3">
      <c r="A71" s="210"/>
      <c r="B71" s="211"/>
      <c r="C71" s="205"/>
      <c r="D71" s="205"/>
      <c r="E71" s="239"/>
      <c r="F71" s="240"/>
      <c r="G71" s="240"/>
      <c r="H71" s="240"/>
      <c r="I71" s="240"/>
      <c r="J71" s="240"/>
      <c r="K71" s="240"/>
      <c r="L71" s="240"/>
      <c r="M71" s="240"/>
      <c r="N71" s="240"/>
      <c r="O71" s="240"/>
      <c r="P71" s="241"/>
      <c r="Q71" s="205"/>
      <c r="R71" s="205"/>
      <c r="S71" s="212"/>
      <c r="T71" s="212"/>
      <c r="U71" s="212"/>
      <c r="V71" s="212"/>
      <c r="W71" s="212"/>
      <c r="X71" s="212"/>
      <c r="Y71" s="212"/>
      <c r="Z71" s="212"/>
      <c r="AA71" s="212"/>
      <c r="AB71" s="212"/>
      <c r="AC71" s="212"/>
      <c r="AD71" s="212"/>
    </row>
  </sheetData>
  <mergeCells count="55">
    <mergeCell ref="Q70:R71"/>
    <mergeCell ref="S70:AD71"/>
    <mergeCell ref="S56:AD57"/>
    <mergeCell ref="A58:AD58"/>
    <mergeCell ref="A59:B59"/>
    <mergeCell ref="C59:P59"/>
    <mergeCell ref="Q59:AD59"/>
    <mergeCell ref="A60:B71"/>
    <mergeCell ref="C60:P69"/>
    <mergeCell ref="Q60:AD69"/>
    <mergeCell ref="C70:D71"/>
    <mergeCell ref="E70:P71"/>
    <mergeCell ref="A44:AD44"/>
    <mergeCell ref="A45:B45"/>
    <mergeCell ref="C45:P45"/>
    <mergeCell ref="Q45:AD45"/>
    <mergeCell ref="A46:B57"/>
    <mergeCell ref="C46:P55"/>
    <mergeCell ref="Q46:AD55"/>
    <mergeCell ref="C56:D57"/>
    <mergeCell ref="E56:P57"/>
    <mergeCell ref="Q56:R57"/>
    <mergeCell ref="A32:B43"/>
    <mergeCell ref="C32:P41"/>
    <mergeCell ref="Q32:AD41"/>
    <mergeCell ref="C42:D43"/>
    <mergeCell ref="E42:P43"/>
    <mergeCell ref="Q42:R43"/>
    <mergeCell ref="S42:AD43"/>
    <mergeCell ref="A30:AD30"/>
    <mergeCell ref="A31:B31"/>
    <mergeCell ref="C31:P31"/>
    <mergeCell ref="Q31:AD31"/>
    <mergeCell ref="A18:B29"/>
    <mergeCell ref="C18:P27"/>
    <mergeCell ref="Q18:AD27"/>
    <mergeCell ref="C28:D29"/>
    <mergeCell ref="E28:P29"/>
    <mergeCell ref="A16:AD16"/>
    <mergeCell ref="A17:B17"/>
    <mergeCell ref="C17:P17"/>
    <mergeCell ref="Q17:AD17"/>
    <mergeCell ref="Q28:R29"/>
    <mergeCell ref="S28:AD29"/>
    <mergeCell ref="A1:AD2"/>
    <mergeCell ref="A3:B3"/>
    <mergeCell ref="C3:P3"/>
    <mergeCell ref="Q3:AD3"/>
    <mergeCell ref="A4:B15"/>
    <mergeCell ref="C4:P13"/>
    <mergeCell ref="Q4:AD13"/>
    <mergeCell ref="C14:D15"/>
    <mergeCell ref="E14:P15"/>
    <mergeCell ref="Q14:R15"/>
    <mergeCell ref="S14:AD15"/>
  </mergeCells>
  <phoneticPr fontId="1" type="noConversion"/>
  <pageMargins left="0.7" right="0.7" top="0.75" bottom="0.75" header="0.3" footer="0.3"/>
  <pageSetup paperSize="9" scale="5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25C23-18D3-4CA0-AB20-1422197E6305}">
  <sheetPr codeName="Sheet15">
    <tabColor rgb="FFFFFF00"/>
  </sheetPr>
  <dimension ref="A1:AD71"/>
  <sheetViews>
    <sheetView zoomScale="60" zoomScaleNormal="60" workbookViewId="0">
      <selection activeCell="AI62" sqref="AI62"/>
    </sheetView>
  </sheetViews>
  <sheetFormatPr defaultRowHeight="16.5" x14ac:dyDescent="0.3"/>
  <cols>
    <col min="1" max="31" width="4.625" customWidth="1"/>
  </cols>
  <sheetData>
    <row r="1" spans="1:30" ht="27" customHeight="1" x14ac:dyDescent="0.3">
      <c r="A1" s="204" t="s">
        <v>187</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row>
    <row r="2" spans="1:30" ht="27" customHeight="1" x14ac:dyDescent="0.3">
      <c r="A2" s="204"/>
      <c r="B2" s="204"/>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row>
    <row r="3" spans="1:30" ht="18.95" customHeight="1" x14ac:dyDescent="0.3">
      <c r="A3" s="205" t="s">
        <v>179</v>
      </c>
      <c r="B3" s="205"/>
      <c r="C3" s="205" t="s">
        <v>180</v>
      </c>
      <c r="D3" s="205"/>
      <c r="E3" s="205"/>
      <c r="F3" s="205"/>
      <c r="G3" s="205"/>
      <c r="H3" s="205"/>
      <c r="I3" s="205"/>
      <c r="J3" s="205"/>
      <c r="K3" s="205"/>
      <c r="L3" s="205"/>
      <c r="M3" s="205"/>
      <c r="N3" s="205"/>
      <c r="O3" s="205"/>
      <c r="P3" s="205"/>
      <c r="Q3" s="205" t="s">
        <v>181</v>
      </c>
      <c r="R3" s="205"/>
      <c r="S3" s="205"/>
      <c r="T3" s="205"/>
      <c r="U3" s="205"/>
      <c r="V3" s="205"/>
      <c r="W3" s="205"/>
      <c r="X3" s="205"/>
      <c r="Y3" s="205"/>
      <c r="Z3" s="205"/>
      <c r="AA3" s="205"/>
      <c r="AB3" s="205"/>
      <c r="AC3" s="205"/>
      <c r="AD3" s="205"/>
    </row>
    <row r="4" spans="1:30" ht="18.95" customHeight="1" x14ac:dyDescent="0.3">
      <c r="A4" s="206">
        <v>1</v>
      </c>
      <c r="B4" s="207"/>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row>
    <row r="5" spans="1:30" ht="18.95" customHeight="1" x14ac:dyDescent="0.3">
      <c r="A5" s="208"/>
      <c r="B5" s="209"/>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row>
    <row r="6" spans="1:30" ht="18.95" customHeight="1" x14ac:dyDescent="0.3">
      <c r="A6" s="208"/>
      <c r="B6" s="209"/>
      <c r="C6" s="212"/>
      <c r="D6" s="212"/>
      <c r="E6" s="212"/>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row>
    <row r="7" spans="1:30" ht="18.95" customHeight="1" x14ac:dyDescent="0.3">
      <c r="A7" s="208"/>
      <c r="B7" s="209"/>
      <c r="C7" s="212"/>
      <c r="D7" s="212"/>
      <c r="E7" s="212"/>
      <c r="F7" s="212"/>
      <c r="G7" s="212"/>
      <c r="H7" s="212"/>
      <c r="I7" s="212"/>
      <c r="J7" s="212"/>
      <c r="K7" s="212"/>
      <c r="L7" s="212"/>
      <c r="M7" s="212"/>
      <c r="N7" s="212"/>
      <c r="O7" s="212"/>
      <c r="P7" s="212"/>
      <c r="Q7" s="212"/>
      <c r="R7" s="212"/>
      <c r="S7" s="212"/>
      <c r="T7" s="212"/>
      <c r="U7" s="212"/>
      <c r="V7" s="212"/>
      <c r="W7" s="212"/>
      <c r="X7" s="212"/>
      <c r="Y7" s="212"/>
      <c r="Z7" s="212"/>
      <c r="AA7" s="212"/>
      <c r="AB7" s="212"/>
      <c r="AC7" s="212"/>
      <c r="AD7" s="212"/>
    </row>
    <row r="8" spans="1:30" ht="18.95" customHeight="1" x14ac:dyDescent="0.3">
      <c r="A8" s="208"/>
      <c r="B8" s="209"/>
      <c r="C8" s="212"/>
      <c r="D8" s="212"/>
      <c r="E8" s="212"/>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row>
    <row r="9" spans="1:30" ht="18.95" customHeight="1" x14ac:dyDescent="0.3">
      <c r="A9" s="208"/>
      <c r="B9" s="209"/>
      <c r="C9" s="212"/>
      <c r="D9" s="212"/>
      <c r="E9" s="212"/>
      <c r="F9" s="212"/>
      <c r="G9" s="212"/>
      <c r="H9" s="212"/>
      <c r="I9" s="212"/>
      <c r="J9" s="212"/>
      <c r="K9" s="212"/>
      <c r="L9" s="212"/>
      <c r="M9" s="212"/>
      <c r="N9" s="212"/>
      <c r="O9" s="212"/>
      <c r="P9" s="212"/>
      <c r="Q9" s="212"/>
      <c r="R9" s="212"/>
      <c r="S9" s="212"/>
      <c r="T9" s="212"/>
      <c r="U9" s="212"/>
      <c r="V9" s="212"/>
      <c r="W9" s="212"/>
      <c r="X9" s="212"/>
      <c r="Y9" s="212"/>
      <c r="Z9" s="212"/>
      <c r="AA9" s="212"/>
      <c r="AB9" s="212"/>
      <c r="AC9" s="212"/>
      <c r="AD9" s="212"/>
    </row>
    <row r="10" spans="1:30" ht="18.95" customHeight="1" x14ac:dyDescent="0.3">
      <c r="A10" s="208"/>
      <c r="B10" s="209"/>
      <c r="C10" s="212"/>
      <c r="D10" s="212"/>
      <c r="E10" s="212"/>
      <c r="F10" s="212"/>
      <c r="G10" s="212"/>
      <c r="H10" s="212"/>
      <c r="I10" s="212"/>
      <c r="J10" s="212"/>
      <c r="K10" s="212"/>
      <c r="L10" s="212"/>
      <c r="M10" s="212"/>
      <c r="N10" s="212"/>
      <c r="O10" s="212"/>
      <c r="P10" s="212"/>
      <c r="Q10" s="212"/>
      <c r="R10" s="212"/>
      <c r="S10" s="212"/>
      <c r="T10" s="212"/>
      <c r="U10" s="212"/>
      <c r="V10" s="212"/>
      <c r="W10" s="212"/>
      <c r="X10" s="212"/>
      <c r="Y10" s="212"/>
      <c r="Z10" s="212"/>
      <c r="AA10" s="212"/>
      <c r="AB10" s="212"/>
      <c r="AC10" s="212"/>
      <c r="AD10" s="212"/>
    </row>
    <row r="11" spans="1:30" ht="18.95" customHeight="1" x14ac:dyDescent="0.3">
      <c r="A11" s="208"/>
      <c r="B11" s="209"/>
      <c r="C11" s="212"/>
      <c r="D11" s="212"/>
      <c r="E11" s="212"/>
      <c r="F11" s="212"/>
      <c r="G11" s="212"/>
      <c r="H11" s="212"/>
      <c r="I11" s="212"/>
      <c r="J11" s="212"/>
      <c r="K11" s="212"/>
      <c r="L11" s="212"/>
      <c r="M11" s="212"/>
      <c r="N11" s="212"/>
      <c r="O11" s="212"/>
      <c r="P11" s="212"/>
      <c r="Q11" s="212"/>
      <c r="R11" s="212"/>
      <c r="S11" s="212"/>
      <c r="T11" s="212"/>
      <c r="U11" s="212"/>
      <c r="V11" s="212"/>
      <c r="W11" s="212"/>
      <c r="X11" s="212"/>
      <c r="Y11" s="212"/>
      <c r="Z11" s="212"/>
      <c r="AA11" s="212"/>
      <c r="AB11" s="212"/>
      <c r="AC11" s="212"/>
      <c r="AD11" s="212"/>
    </row>
    <row r="12" spans="1:30" ht="18.95" customHeight="1" x14ac:dyDescent="0.3">
      <c r="A12" s="208"/>
      <c r="B12" s="209"/>
      <c r="C12" s="212"/>
      <c r="D12" s="212"/>
      <c r="E12" s="212"/>
      <c r="F12" s="212"/>
      <c r="G12" s="212"/>
      <c r="H12" s="212"/>
      <c r="I12" s="212"/>
      <c r="J12" s="212"/>
      <c r="K12" s="212"/>
      <c r="L12" s="212"/>
      <c r="M12" s="212"/>
      <c r="N12" s="212"/>
      <c r="O12" s="212"/>
      <c r="P12" s="212"/>
      <c r="Q12" s="212"/>
      <c r="R12" s="212"/>
      <c r="S12" s="212"/>
      <c r="T12" s="212"/>
      <c r="U12" s="212"/>
      <c r="V12" s="212"/>
      <c r="W12" s="212"/>
      <c r="X12" s="212"/>
      <c r="Y12" s="212"/>
      <c r="Z12" s="212"/>
      <c r="AA12" s="212"/>
      <c r="AB12" s="212"/>
      <c r="AC12" s="212"/>
      <c r="AD12" s="212"/>
    </row>
    <row r="13" spans="1:30" ht="18.95" customHeight="1" x14ac:dyDescent="0.3">
      <c r="A13" s="208"/>
      <c r="B13" s="209"/>
      <c r="C13" s="212"/>
      <c r="D13" s="212"/>
      <c r="E13" s="212"/>
      <c r="F13" s="212"/>
      <c r="G13" s="212"/>
      <c r="H13" s="212"/>
      <c r="I13" s="212"/>
      <c r="J13" s="212"/>
      <c r="K13" s="212"/>
      <c r="L13" s="212"/>
      <c r="M13" s="212"/>
      <c r="N13" s="212"/>
      <c r="O13" s="212"/>
      <c r="P13" s="212"/>
      <c r="Q13" s="212"/>
      <c r="R13" s="212"/>
      <c r="S13" s="212"/>
      <c r="T13" s="212"/>
      <c r="U13" s="212"/>
      <c r="V13" s="212"/>
      <c r="W13" s="212"/>
      <c r="X13" s="212"/>
      <c r="Y13" s="212"/>
      <c r="Z13" s="212"/>
      <c r="AA13" s="212"/>
      <c r="AB13" s="212"/>
      <c r="AC13" s="212"/>
      <c r="AD13" s="212"/>
    </row>
    <row r="14" spans="1:30" ht="18.95" customHeight="1" x14ac:dyDescent="0.3">
      <c r="A14" s="208"/>
      <c r="B14" s="209"/>
      <c r="C14" s="213" t="s">
        <v>182</v>
      </c>
      <c r="D14" s="205"/>
      <c r="E14" s="214"/>
      <c r="F14" s="215"/>
      <c r="G14" s="215"/>
      <c r="H14" s="215"/>
      <c r="I14" s="215"/>
      <c r="J14" s="215"/>
      <c r="K14" s="215"/>
      <c r="L14" s="215"/>
      <c r="M14" s="215"/>
      <c r="N14" s="215"/>
      <c r="O14" s="215"/>
      <c r="P14" s="216"/>
      <c r="Q14" s="213" t="s">
        <v>183</v>
      </c>
      <c r="R14" s="205"/>
      <c r="S14" s="212"/>
      <c r="T14" s="212"/>
      <c r="U14" s="212"/>
      <c r="V14" s="212"/>
      <c r="W14" s="212"/>
      <c r="X14" s="212"/>
      <c r="Y14" s="212"/>
      <c r="Z14" s="212"/>
      <c r="AA14" s="212"/>
      <c r="AB14" s="212"/>
      <c r="AC14" s="212"/>
      <c r="AD14" s="212"/>
    </row>
    <row r="15" spans="1:30" ht="18.95" customHeight="1" x14ac:dyDescent="0.3">
      <c r="A15" s="210"/>
      <c r="B15" s="211"/>
      <c r="C15" s="205"/>
      <c r="D15" s="205"/>
      <c r="E15" s="217"/>
      <c r="F15" s="218"/>
      <c r="G15" s="218"/>
      <c r="H15" s="218"/>
      <c r="I15" s="218"/>
      <c r="J15" s="218"/>
      <c r="K15" s="218"/>
      <c r="L15" s="218"/>
      <c r="M15" s="218"/>
      <c r="N15" s="218"/>
      <c r="O15" s="218"/>
      <c r="P15" s="219"/>
      <c r="Q15" s="205"/>
      <c r="R15" s="205"/>
      <c r="S15" s="212"/>
      <c r="T15" s="212"/>
      <c r="U15" s="212"/>
      <c r="V15" s="212"/>
      <c r="W15" s="212"/>
      <c r="X15" s="212"/>
      <c r="Y15" s="212"/>
      <c r="Z15" s="212"/>
      <c r="AA15" s="212"/>
      <c r="AB15" s="212"/>
      <c r="AC15" s="212"/>
      <c r="AD15" s="212"/>
    </row>
    <row r="16" spans="1:30" ht="9.9499999999999993" customHeight="1" x14ac:dyDescent="0.3">
      <c r="A16" s="220"/>
      <c r="B16" s="220"/>
      <c r="C16" s="220"/>
      <c r="D16" s="220"/>
      <c r="E16" s="220"/>
      <c r="F16" s="220"/>
      <c r="G16" s="220"/>
      <c r="H16" s="220"/>
      <c r="I16" s="220"/>
      <c r="J16" s="220"/>
      <c r="K16" s="220"/>
      <c r="L16" s="220"/>
      <c r="M16" s="220"/>
      <c r="N16" s="220"/>
      <c r="O16" s="220"/>
      <c r="P16" s="220"/>
      <c r="Q16" s="220"/>
      <c r="R16" s="220"/>
      <c r="S16" s="220"/>
      <c r="T16" s="220"/>
      <c r="U16" s="220"/>
      <c r="V16" s="220"/>
      <c r="W16" s="220"/>
      <c r="X16" s="220"/>
      <c r="Y16" s="220"/>
      <c r="Z16" s="220"/>
      <c r="AA16" s="220"/>
      <c r="AB16" s="220"/>
      <c r="AC16" s="220"/>
      <c r="AD16" s="220"/>
    </row>
    <row r="17" spans="1:30" ht="18.95" customHeight="1" x14ac:dyDescent="0.3">
      <c r="A17" s="205" t="s">
        <v>179</v>
      </c>
      <c r="B17" s="205"/>
      <c r="C17" s="205" t="s">
        <v>180</v>
      </c>
      <c r="D17" s="205"/>
      <c r="E17" s="205"/>
      <c r="F17" s="205"/>
      <c r="G17" s="205"/>
      <c r="H17" s="205"/>
      <c r="I17" s="205"/>
      <c r="J17" s="205"/>
      <c r="K17" s="205"/>
      <c r="L17" s="205"/>
      <c r="M17" s="205"/>
      <c r="N17" s="205"/>
      <c r="O17" s="205"/>
      <c r="P17" s="205"/>
      <c r="Q17" s="205" t="s">
        <v>181</v>
      </c>
      <c r="R17" s="205"/>
      <c r="S17" s="205"/>
      <c r="T17" s="205"/>
      <c r="U17" s="205"/>
      <c r="V17" s="205"/>
      <c r="W17" s="205"/>
      <c r="X17" s="205"/>
      <c r="Y17" s="205"/>
      <c r="Z17" s="205"/>
      <c r="AA17" s="205"/>
      <c r="AB17" s="205"/>
      <c r="AC17" s="205"/>
      <c r="AD17" s="205"/>
    </row>
    <row r="18" spans="1:30" ht="18.95" customHeight="1" x14ac:dyDescent="0.3">
      <c r="A18" s="206">
        <v>2</v>
      </c>
      <c r="B18" s="207"/>
      <c r="C18" s="212"/>
      <c r="D18" s="212"/>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row>
    <row r="19" spans="1:30" ht="18.95" customHeight="1" x14ac:dyDescent="0.3">
      <c r="A19" s="208"/>
      <c r="B19" s="209"/>
      <c r="C19" s="212"/>
      <c r="D19" s="212"/>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row>
    <row r="20" spans="1:30" ht="18.95" customHeight="1" x14ac:dyDescent="0.3">
      <c r="A20" s="208"/>
      <c r="B20" s="209"/>
      <c r="C20" s="212"/>
      <c r="D20" s="212"/>
      <c r="E20" s="212"/>
      <c r="F20" s="212"/>
      <c r="G20" s="212"/>
      <c r="H20" s="212"/>
      <c r="I20" s="212"/>
      <c r="J20" s="212"/>
      <c r="K20" s="212"/>
      <c r="L20" s="212"/>
      <c r="M20" s="212"/>
      <c r="N20" s="212"/>
      <c r="O20" s="212"/>
      <c r="P20" s="212"/>
      <c r="Q20" s="212"/>
      <c r="R20" s="212"/>
      <c r="S20" s="212"/>
      <c r="T20" s="212"/>
      <c r="U20" s="212"/>
      <c r="V20" s="212"/>
      <c r="W20" s="212"/>
      <c r="X20" s="212"/>
      <c r="Y20" s="212"/>
      <c r="Z20" s="212"/>
      <c r="AA20" s="212"/>
      <c r="AB20" s="212"/>
      <c r="AC20" s="212"/>
      <c r="AD20" s="212"/>
    </row>
    <row r="21" spans="1:30" ht="18.95" customHeight="1" x14ac:dyDescent="0.3">
      <c r="A21" s="208"/>
      <c r="B21" s="209"/>
      <c r="C21" s="212"/>
      <c r="D21" s="212"/>
      <c r="E21" s="212"/>
      <c r="F21" s="212"/>
      <c r="G21" s="212"/>
      <c r="H21" s="212"/>
      <c r="I21" s="212"/>
      <c r="J21" s="212"/>
      <c r="K21" s="212"/>
      <c r="L21" s="212"/>
      <c r="M21" s="212"/>
      <c r="N21" s="212"/>
      <c r="O21" s="212"/>
      <c r="P21" s="212"/>
      <c r="Q21" s="212"/>
      <c r="R21" s="212"/>
      <c r="S21" s="212"/>
      <c r="T21" s="212"/>
      <c r="U21" s="212"/>
      <c r="V21" s="212"/>
      <c r="W21" s="212"/>
      <c r="X21" s="212"/>
      <c r="Y21" s="212"/>
      <c r="Z21" s="212"/>
      <c r="AA21" s="212"/>
      <c r="AB21" s="212"/>
      <c r="AC21" s="212"/>
      <c r="AD21" s="212"/>
    </row>
    <row r="22" spans="1:30" ht="18.95" customHeight="1" x14ac:dyDescent="0.3">
      <c r="A22" s="208"/>
      <c r="B22" s="209"/>
      <c r="C22" s="212"/>
      <c r="D22" s="212"/>
      <c r="E22" s="212"/>
      <c r="F22" s="212"/>
      <c r="G22" s="212"/>
      <c r="H22" s="212"/>
      <c r="I22" s="212"/>
      <c r="J22" s="212"/>
      <c r="K22" s="212"/>
      <c r="L22" s="212"/>
      <c r="M22" s="212"/>
      <c r="N22" s="212"/>
      <c r="O22" s="212"/>
      <c r="P22" s="212"/>
      <c r="Q22" s="212"/>
      <c r="R22" s="212"/>
      <c r="S22" s="212"/>
      <c r="T22" s="212"/>
      <c r="U22" s="212"/>
      <c r="V22" s="212"/>
      <c r="W22" s="212"/>
      <c r="X22" s="212"/>
      <c r="Y22" s="212"/>
      <c r="Z22" s="212"/>
      <c r="AA22" s="212"/>
      <c r="AB22" s="212"/>
      <c r="AC22" s="212"/>
      <c r="AD22" s="212"/>
    </row>
    <row r="23" spans="1:30" ht="18.95" customHeight="1" x14ac:dyDescent="0.3">
      <c r="A23" s="208"/>
      <c r="B23" s="209"/>
      <c r="C23" s="212"/>
      <c r="D23" s="212"/>
      <c r="E23" s="212"/>
      <c r="F23" s="212"/>
      <c r="G23" s="212"/>
      <c r="H23" s="212"/>
      <c r="I23" s="212"/>
      <c r="J23" s="212"/>
      <c r="K23" s="212"/>
      <c r="L23" s="212"/>
      <c r="M23" s="212"/>
      <c r="N23" s="212"/>
      <c r="O23" s="212"/>
      <c r="P23" s="212"/>
      <c r="Q23" s="212"/>
      <c r="R23" s="212"/>
      <c r="S23" s="212"/>
      <c r="T23" s="212"/>
      <c r="U23" s="212"/>
      <c r="V23" s="212"/>
      <c r="W23" s="212"/>
      <c r="X23" s="212"/>
      <c r="Y23" s="212"/>
      <c r="Z23" s="212"/>
      <c r="AA23" s="212"/>
      <c r="AB23" s="212"/>
      <c r="AC23" s="212"/>
      <c r="AD23" s="212"/>
    </row>
    <row r="24" spans="1:30" ht="18.95" customHeight="1" x14ac:dyDescent="0.3">
      <c r="A24" s="208"/>
      <c r="B24" s="209"/>
      <c r="C24" s="212"/>
      <c r="D24" s="212"/>
      <c r="E24" s="212"/>
      <c r="F24" s="212"/>
      <c r="G24" s="212"/>
      <c r="H24" s="212"/>
      <c r="I24" s="212"/>
      <c r="J24" s="212"/>
      <c r="K24" s="212"/>
      <c r="L24" s="212"/>
      <c r="M24" s="212"/>
      <c r="N24" s="212"/>
      <c r="O24" s="212"/>
      <c r="P24" s="212"/>
      <c r="Q24" s="212"/>
      <c r="R24" s="212"/>
      <c r="S24" s="212"/>
      <c r="T24" s="212"/>
      <c r="U24" s="212"/>
      <c r="V24" s="212"/>
      <c r="W24" s="212"/>
      <c r="X24" s="212"/>
      <c r="Y24" s="212"/>
      <c r="Z24" s="212"/>
      <c r="AA24" s="212"/>
      <c r="AB24" s="212"/>
      <c r="AC24" s="212"/>
      <c r="AD24" s="212"/>
    </row>
    <row r="25" spans="1:30" ht="18.95" customHeight="1" x14ac:dyDescent="0.3">
      <c r="A25" s="208"/>
      <c r="B25" s="209"/>
      <c r="C25" s="212"/>
      <c r="D25" s="212"/>
      <c r="E25" s="212"/>
      <c r="F25" s="212"/>
      <c r="G25" s="212"/>
      <c r="H25" s="212"/>
      <c r="I25" s="212"/>
      <c r="J25" s="212"/>
      <c r="K25" s="212"/>
      <c r="L25" s="212"/>
      <c r="M25" s="212"/>
      <c r="N25" s="212"/>
      <c r="O25" s="212"/>
      <c r="P25" s="212"/>
      <c r="Q25" s="212"/>
      <c r="R25" s="212"/>
      <c r="S25" s="212"/>
      <c r="T25" s="212"/>
      <c r="U25" s="212"/>
      <c r="V25" s="212"/>
      <c r="W25" s="212"/>
      <c r="X25" s="212"/>
      <c r="Y25" s="212"/>
      <c r="Z25" s="212"/>
      <c r="AA25" s="212"/>
      <c r="AB25" s="212"/>
      <c r="AC25" s="212"/>
      <c r="AD25" s="212"/>
    </row>
    <row r="26" spans="1:30" ht="18.95" customHeight="1" x14ac:dyDescent="0.3">
      <c r="A26" s="208"/>
      <c r="B26" s="209"/>
      <c r="C26" s="212"/>
      <c r="D26" s="212"/>
      <c r="E26" s="212"/>
      <c r="F26" s="212"/>
      <c r="G26" s="212"/>
      <c r="H26" s="212"/>
      <c r="I26" s="212"/>
      <c r="J26" s="212"/>
      <c r="K26" s="212"/>
      <c r="L26" s="212"/>
      <c r="M26" s="212"/>
      <c r="N26" s="212"/>
      <c r="O26" s="212"/>
      <c r="P26" s="212"/>
      <c r="Q26" s="212"/>
      <c r="R26" s="212"/>
      <c r="S26" s="212"/>
      <c r="T26" s="212"/>
      <c r="U26" s="212"/>
      <c r="V26" s="212"/>
      <c r="W26" s="212"/>
      <c r="X26" s="212"/>
      <c r="Y26" s="212"/>
      <c r="Z26" s="212"/>
      <c r="AA26" s="212"/>
      <c r="AB26" s="212"/>
      <c r="AC26" s="212"/>
      <c r="AD26" s="212"/>
    </row>
    <row r="27" spans="1:30" ht="18.95" customHeight="1" x14ac:dyDescent="0.3">
      <c r="A27" s="208"/>
      <c r="B27" s="209"/>
      <c r="C27" s="212"/>
      <c r="D27" s="212"/>
      <c r="E27" s="212"/>
      <c r="F27" s="212"/>
      <c r="G27" s="212"/>
      <c r="H27" s="212"/>
      <c r="I27" s="212"/>
      <c r="J27" s="212"/>
      <c r="K27" s="212"/>
      <c r="L27" s="212"/>
      <c r="M27" s="212"/>
      <c r="N27" s="212"/>
      <c r="O27" s="212"/>
      <c r="P27" s="212"/>
      <c r="Q27" s="212"/>
      <c r="R27" s="212"/>
      <c r="S27" s="212"/>
      <c r="T27" s="212"/>
      <c r="U27" s="212"/>
      <c r="V27" s="212"/>
      <c r="W27" s="212"/>
      <c r="X27" s="212"/>
      <c r="Y27" s="212"/>
      <c r="Z27" s="212"/>
      <c r="AA27" s="212"/>
      <c r="AB27" s="212"/>
      <c r="AC27" s="212"/>
      <c r="AD27" s="212"/>
    </row>
    <row r="28" spans="1:30" ht="18.95" customHeight="1" x14ac:dyDescent="0.3">
      <c r="A28" s="208"/>
      <c r="B28" s="209"/>
      <c r="C28" s="213" t="s">
        <v>182</v>
      </c>
      <c r="D28" s="205"/>
      <c r="E28" s="221"/>
      <c r="F28" s="227"/>
      <c r="G28" s="227"/>
      <c r="H28" s="227"/>
      <c r="I28" s="227"/>
      <c r="J28" s="227"/>
      <c r="K28" s="227"/>
      <c r="L28" s="227"/>
      <c r="M28" s="227"/>
      <c r="N28" s="227"/>
      <c r="O28" s="227"/>
      <c r="P28" s="228"/>
      <c r="Q28" s="213" t="s">
        <v>183</v>
      </c>
      <c r="R28" s="205"/>
      <c r="S28" s="212"/>
      <c r="T28" s="212"/>
      <c r="U28" s="212"/>
      <c r="V28" s="212"/>
      <c r="W28" s="212"/>
      <c r="X28" s="212"/>
      <c r="Y28" s="212"/>
      <c r="Z28" s="212"/>
      <c r="AA28" s="212"/>
      <c r="AB28" s="212"/>
      <c r="AC28" s="212"/>
      <c r="AD28" s="212"/>
    </row>
    <row r="29" spans="1:30" ht="18.95" customHeight="1" x14ac:dyDescent="0.3">
      <c r="A29" s="210"/>
      <c r="B29" s="211"/>
      <c r="C29" s="205"/>
      <c r="D29" s="205"/>
      <c r="E29" s="229"/>
      <c r="F29" s="230"/>
      <c r="G29" s="230"/>
      <c r="H29" s="230"/>
      <c r="I29" s="230"/>
      <c r="J29" s="230"/>
      <c r="K29" s="230"/>
      <c r="L29" s="230"/>
      <c r="M29" s="230"/>
      <c r="N29" s="230"/>
      <c r="O29" s="230"/>
      <c r="P29" s="231"/>
      <c r="Q29" s="205"/>
      <c r="R29" s="205"/>
      <c r="S29" s="212"/>
      <c r="T29" s="212"/>
      <c r="U29" s="212"/>
      <c r="V29" s="212"/>
      <c r="W29" s="212"/>
      <c r="X29" s="212"/>
      <c r="Y29" s="212"/>
      <c r="Z29" s="212"/>
      <c r="AA29" s="212"/>
      <c r="AB29" s="212"/>
      <c r="AC29" s="212"/>
      <c r="AD29" s="212"/>
    </row>
    <row r="30" spans="1:30" ht="9.9499999999999993" customHeight="1" x14ac:dyDescent="0.3">
      <c r="A30" s="220"/>
      <c r="B30" s="220"/>
      <c r="C30" s="220"/>
      <c r="D30" s="220"/>
      <c r="E30" s="220"/>
      <c r="F30" s="220"/>
      <c r="G30" s="220"/>
      <c r="H30" s="220"/>
      <c r="I30" s="220"/>
      <c r="J30" s="220"/>
      <c r="K30" s="220"/>
      <c r="L30" s="220"/>
      <c r="M30" s="220"/>
      <c r="N30" s="220"/>
      <c r="O30" s="220"/>
      <c r="P30" s="220"/>
      <c r="Q30" s="220"/>
      <c r="R30" s="220"/>
      <c r="S30" s="220"/>
      <c r="T30" s="220"/>
      <c r="U30" s="220"/>
      <c r="V30" s="220"/>
      <c r="W30" s="220"/>
      <c r="X30" s="220"/>
      <c r="Y30" s="220"/>
      <c r="Z30" s="220"/>
      <c r="AA30" s="220"/>
      <c r="AB30" s="220"/>
      <c r="AC30" s="220"/>
      <c r="AD30" s="220"/>
    </row>
    <row r="31" spans="1:30" ht="18.95" customHeight="1" x14ac:dyDescent="0.3">
      <c r="A31" s="205" t="s">
        <v>179</v>
      </c>
      <c r="B31" s="205"/>
      <c r="C31" s="205" t="s">
        <v>180</v>
      </c>
      <c r="D31" s="205"/>
      <c r="E31" s="205"/>
      <c r="F31" s="205"/>
      <c r="G31" s="205"/>
      <c r="H31" s="205"/>
      <c r="I31" s="205"/>
      <c r="J31" s="205"/>
      <c r="K31" s="205"/>
      <c r="L31" s="205"/>
      <c r="M31" s="205"/>
      <c r="N31" s="205"/>
      <c r="O31" s="205"/>
      <c r="P31" s="205"/>
      <c r="Q31" s="205" t="s">
        <v>181</v>
      </c>
      <c r="R31" s="205"/>
      <c r="S31" s="205"/>
      <c r="T31" s="205"/>
      <c r="U31" s="205"/>
      <c r="V31" s="205"/>
      <c r="W31" s="205"/>
      <c r="X31" s="205"/>
      <c r="Y31" s="205"/>
      <c r="Z31" s="205"/>
      <c r="AA31" s="205"/>
      <c r="AB31" s="205"/>
      <c r="AC31" s="205"/>
      <c r="AD31" s="205"/>
    </row>
    <row r="32" spans="1:30" ht="18.95" customHeight="1" x14ac:dyDescent="0.3">
      <c r="A32" s="206">
        <v>3</v>
      </c>
      <c r="B32" s="207"/>
      <c r="C32" s="212"/>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row>
    <row r="33" spans="1:30" ht="18.95" customHeight="1" x14ac:dyDescent="0.3">
      <c r="A33" s="208"/>
      <c r="B33" s="209"/>
      <c r="C33" s="212"/>
      <c r="D33" s="212"/>
      <c r="E33" s="212"/>
      <c r="F33" s="212"/>
      <c r="G33" s="21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row>
    <row r="34" spans="1:30" ht="18.95" customHeight="1" x14ac:dyDescent="0.3">
      <c r="A34" s="208"/>
      <c r="B34" s="209"/>
      <c r="C34" s="212"/>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row>
    <row r="35" spans="1:30" ht="18.95" customHeight="1" x14ac:dyDescent="0.3">
      <c r="A35" s="208"/>
      <c r="B35" s="209"/>
      <c r="C35" s="212"/>
      <c r="D35" s="212"/>
      <c r="E35" s="212"/>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row>
    <row r="36" spans="1:30" ht="18.95" customHeight="1" x14ac:dyDescent="0.3">
      <c r="A36" s="208"/>
      <c r="B36" s="209"/>
      <c r="C36" s="212"/>
      <c r="D36" s="212"/>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row>
    <row r="37" spans="1:30" ht="18.95" customHeight="1" x14ac:dyDescent="0.3">
      <c r="A37" s="208"/>
      <c r="B37" s="209"/>
      <c r="C37" s="212"/>
      <c r="D37" s="212"/>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row>
    <row r="38" spans="1:30" ht="18.95" customHeight="1" x14ac:dyDescent="0.3">
      <c r="A38" s="208"/>
      <c r="B38" s="209"/>
      <c r="C38" s="212"/>
      <c r="D38" s="212"/>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row>
    <row r="39" spans="1:30" ht="18.95" customHeight="1" x14ac:dyDescent="0.3">
      <c r="A39" s="208"/>
      <c r="B39" s="209"/>
      <c r="C39" s="212"/>
      <c r="D39" s="212"/>
      <c r="E39" s="212"/>
      <c r="F39" s="212"/>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row>
    <row r="40" spans="1:30" ht="18.95" customHeight="1" x14ac:dyDescent="0.3">
      <c r="A40" s="208"/>
      <c r="B40" s="209"/>
      <c r="C40" s="212"/>
      <c r="D40" s="212"/>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row>
    <row r="41" spans="1:30" ht="18.95" customHeight="1" x14ac:dyDescent="0.3">
      <c r="A41" s="208"/>
      <c r="B41" s="209"/>
      <c r="C41" s="212"/>
      <c r="D41" s="212"/>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row>
    <row r="42" spans="1:30" ht="18.95" customHeight="1" x14ac:dyDescent="0.3">
      <c r="A42" s="208"/>
      <c r="B42" s="209"/>
      <c r="C42" s="213" t="s">
        <v>182</v>
      </c>
      <c r="D42" s="205"/>
      <c r="E42" s="214"/>
      <c r="F42" s="215"/>
      <c r="G42" s="215"/>
      <c r="H42" s="215"/>
      <c r="I42" s="215"/>
      <c r="J42" s="215"/>
      <c r="K42" s="215"/>
      <c r="L42" s="215"/>
      <c r="M42" s="215"/>
      <c r="N42" s="215"/>
      <c r="O42" s="215"/>
      <c r="P42" s="216"/>
      <c r="Q42" s="213" t="s">
        <v>183</v>
      </c>
      <c r="R42" s="205"/>
      <c r="S42" s="212"/>
      <c r="T42" s="212"/>
      <c r="U42" s="212"/>
      <c r="V42" s="212"/>
      <c r="W42" s="212"/>
      <c r="X42" s="212"/>
      <c r="Y42" s="212"/>
      <c r="Z42" s="212"/>
      <c r="AA42" s="212"/>
      <c r="AB42" s="212"/>
      <c r="AC42" s="212"/>
      <c r="AD42" s="212"/>
    </row>
    <row r="43" spans="1:30" ht="18.95" customHeight="1" x14ac:dyDescent="0.3">
      <c r="A43" s="210"/>
      <c r="B43" s="211"/>
      <c r="C43" s="205"/>
      <c r="D43" s="205"/>
      <c r="E43" s="217"/>
      <c r="F43" s="218"/>
      <c r="G43" s="218"/>
      <c r="H43" s="218"/>
      <c r="I43" s="218"/>
      <c r="J43" s="218"/>
      <c r="K43" s="218"/>
      <c r="L43" s="218"/>
      <c r="M43" s="218"/>
      <c r="N43" s="218"/>
      <c r="O43" s="218"/>
      <c r="P43" s="219"/>
      <c r="Q43" s="205"/>
      <c r="R43" s="205"/>
      <c r="S43" s="212"/>
      <c r="T43" s="212"/>
      <c r="U43" s="212"/>
      <c r="V43" s="212"/>
      <c r="W43" s="212"/>
      <c r="X43" s="212"/>
      <c r="Y43" s="212"/>
      <c r="Z43" s="212"/>
      <c r="AA43" s="212"/>
      <c r="AB43" s="212"/>
      <c r="AC43" s="212"/>
      <c r="AD43" s="212"/>
    </row>
    <row r="44" spans="1:30" ht="9.9499999999999993" customHeight="1" x14ac:dyDescent="0.3">
      <c r="A44" s="220"/>
      <c r="B44" s="220"/>
      <c r="C44" s="220"/>
      <c r="D44" s="220"/>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row>
    <row r="45" spans="1:30" ht="18.95" customHeight="1" x14ac:dyDescent="0.3">
      <c r="A45" s="205" t="s">
        <v>179</v>
      </c>
      <c r="B45" s="205"/>
      <c r="C45" s="205" t="s">
        <v>180</v>
      </c>
      <c r="D45" s="205"/>
      <c r="E45" s="205"/>
      <c r="F45" s="205"/>
      <c r="G45" s="205"/>
      <c r="H45" s="205"/>
      <c r="I45" s="205"/>
      <c r="J45" s="205"/>
      <c r="K45" s="205"/>
      <c r="L45" s="205"/>
      <c r="M45" s="205"/>
      <c r="N45" s="205"/>
      <c r="O45" s="205"/>
      <c r="P45" s="205"/>
      <c r="Q45" s="205" t="s">
        <v>181</v>
      </c>
      <c r="R45" s="205"/>
      <c r="S45" s="205"/>
      <c r="T45" s="205"/>
      <c r="U45" s="205"/>
      <c r="V45" s="205"/>
      <c r="W45" s="205"/>
      <c r="X45" s="205"/>
      <c r="Y45" s="205"/>
      <c r="Z45" s="205"/>
      <c r="AA45" s="205"/>
      <c r="AB45" s="205"/>
      <c r="AC45" s="205"/>
      <c r="AD45" s="205"/>
    </row>
    <row r="46" spans="1:30" ht="18.95" customHeight="1" x14ac:dyDescent="0.3">
      <c r="A46" s="206">
        <v>4</v>
      </c>
      <c r="B46" s="207"/>
      <c r="C46" s="212"/>
      <c r="D46" s="212"/>
      <c r="E46" s="212"/>
      <c r="F46" s="212"/>
      <c r="G46" s="212"/>
      <c r="H46" s="212"/>
      <c r="I46" s="212"/>
      <c r="J46" s="212"/>
      <c r="K46" s="212"/>
      <c r="L46" s="212"/>
      <c r="M46" s="212"/>
      <c r="N46" s="212"/>
      <c r="O46" s="212"/>
      <c r="P46" s="212"/>
      <c r="Q46" s="242"/>
      <c r="R46" s="242"/>
      <c r="S46" s="242"/>
      <c r="T46" s="242"/>
      <c r="U46" s="242"/>
      <c r="V46" s="242"/>
      <c r="W46" s="242"/>
      <c r="X46" s="242"/>
      <c r="Y46" s="242"/>
      <c r="Z46" s="242"/>
      <c r="AA46" s="242"/>
      <c r="AB46" s="242"/>
      <c r="AC46" s="242"/>
      <c r="AD46" s="242"/>
    </row>
    <row r="47" spans="1:30" ht="18.95" customHeight="1" x14ac:dyDescent="0.3">
      <c r="A47" s="208"/>
      <c r="B47" s="209"/>
      <c r="C47" s="212"/>
      <c r="D47" s="212"/>
      <c r="E47" s="212"/>
      <c r="F47" s="212"/>
      <c r="G47" s="212"/>
      <c r="H47" s="212"/>
      <c r="I47" s="212"/>
      <c r="J47" s="212"/>
      <c r="K47" s="212"/>
      <c r="L47" s="212"/>
      <c r="M47" s="212"/>
      <c r="N47" s="212"/>
      <c r="O47" s="212"/>
      <c r="P47" s="212"/>
      <c r="Q47" s="242"/>
      <c r="R47" s="242"/>
      <c r="S47" s="242"/>
      <c r="T47" s="242"/>
      <c r="U47" s="242"/>
      <c r="V47" s="242"/>
      <c r="W47" s="242"/>
      <c r="X47" s="242"/>
      <c r="Y47" s="242"/>
      <c r="Z47" s="242"/>
      <c r="AA47" s="242"/>
      <c r="AB47" s="242"/>
      <c r="AC47" s="242"/>
      <c r="AD47" s="242"/>
    </row>
    <row r="48" spans="1:30" ht="18.95" customHeight="1" x14ac:dyDescent="0.3">
      <c r="A48" s="208"/>
      <c r="B48" s="209"/>
      <c r="C48" s="212"/>
      <c r="D48" s="212"/>
      <c r="E48" s="212"/>
      <c r="F48" s="212"/>
      <c r="G48" s="212"/>
      <c r="H48" s="212"/>
      <c r="I48" s="212"/>
      <c r="J48" s="212"/>
      <c r="K48" s="212"/>
      <c r="L48" s="212"/>
      <c r="M48" s="212"/>
      <c r="N48" s="212"/>
      <c r="O48" s="212"/>
      <c r="P48" s="212"/>
      <c r="Q48" s="242"/>
      <c r="R48" s="242"/>
      <c r="S48" s="242"/>
      <c r="T48" s="242"/>
      <c r="U48" s="242"/>
      <c r="V48" s="242"/>
      <c r="W48" s="242"/>
      <c r="X48" s="242"/>
      <c r="Y48" s="242"/>
      <c r="Z48" s="242"/>
      <c r="AA48" s="242"/>
      <c r="AB48" s="242"/>
      <c r="AC48" s="242"/>
      <c r="AD48" s="242"/>
    </row>
    <row r="49" spans="1:30" ht="18.95" customHeight="1" x14ac:dyDescent="0.3">
      <c r="A49" s="208"/>
      <c r="B49" s="209"/>
      <c r="C49" s="212"/>
      <c r="D49" s="212"/>
      <c r="E49" s="212"/>
      <c r="F49" s="212"/>
      <c r="G49" s="212"/>
      <c r="H49" s="212"/>
      <c r="I49" s="212"/>
      <c r="J49" s="212"/>
      <c r="K49" s="212"/>
      <c r="L49" s="212"/>
      <c r="M49" s="212"/>
      <c r="N49" s="212"/>
      <c r="O49" s="212"/>
      <c r="P49" s="212"/>
      <c r="Q49" s="242"/>
      <c r="R49" s="242"/>
      <c r="S49" s="242"/>
      <c r="T49" s="242"/>
      <c r="U49" s="242"/>
      <c r="V49" s="242"/>
      <c r="W49" s="242"/>
      <c r="X49" s="242"/>
      <c r="Y49" s="242"/>
      <c r="Z49" s="242"/>
      <c r="AA49" s="242"/>
      <c r="AB49" s="242"/>
      <c r="AC49" s="242"/>
      <c r="AD49" s="242"/>
    </row>
    <row r="50" spans="1:30" ht="18.95" customHeight="1" x14ac:dyDescent="0.3">
      <c r="A50" s="208"/>
      <c r="B50" s="209"/>
      <c r="C50" s="212"/>
      <c r="D50" s="212"/>
      <c r="E50" s="212"/>
      <c r="F50" s="212"/>
      <c r="G50" s="212"/>
      <c r="H50" s="212"/>
      <c r="I50" s="212"/>
      <c r="J50" s="212"/>
      <c r="K50" s="212"/>
      <c r="L50" s="212"/>
      <c r="M50" s="212"/>
      <c r="N50" s="212"/>
      <c r="O50" s="212"/>
      <c r="P50" s="212"/>
      <c r="Q50" s="242"/>
      <c r="R50" s="242"/>
      <c r="S50" s="242"/>
      <c r="T50" s="242"/>
      <c r="U50" s="242"/>
      <c r="V50" s="242"/>
      <c r="W50" s="242"/>
      <c r="X50" s="242"/>
      <c r="Y50" s="242"/>
      <c r="Z50" s="242"/>
      <c r="AA50" s="242"/>
      <c r="AB50" s="242"/>
      <c r="AC50" s="242"/>
      <c r="AD50" s="242"/>
    </row>
    <row r="51" spans="1:30" ht="18.95" customHeight="1" x14ac:dyDescent="0.3">
      <c r="A51" s="208"/>
      <c r="B51" s="209"/>
      <c r="C51" s="212"/>
      <c r="D51" s="212"/>
      <c r="E51" s="212"/>
      <c r="F51" s="212"/>
      <c r="G51" s="212"/>
      <c r="H51" s="212"/>
      <c r="I51" s="212"/>
      <c r="J51" s="212"/>
      <c r="K51" s="212"/>
      <c r="L51" s="212"/>
      <c r="M51" s="212"/>
      <c r="N51" s="212"/>
      <c r="O51" s="212"/>
      <c r="P51" s="212"/>
      <c r="Q51" s="242"/>
      <c r="R51" s="242"/>
      <c r="S51" s="242"/>
      <c r="T51" s="242"/>
      <c r="U51" s="242"/>
      <c r="V51" s="242"/>
      <c r="W51" s="242"/>
      <c r="X51" s="242"/>
      <c r="Y51" s="242"/>
      <c r="Z51" s="242"/>
      <c r="AA51" s="242"/>
      <c r="AB51" s="242"/>
      <c r="AC51" s="242"/>
      <c r="AD51" s="242"/>
    </row>
    <row r="52" spans="1:30" ht="18.95" customHeight="1" x14ac:dyDescent="0.3">
      <c r="A52" s="208"/>
      <c r="B52" s="209"/>
      <c r="C52" s="212"/>
      <c r="D52" s="212"/>
      <c r="E52" s="212"/>
      <c r="F52" s="212"/>
      <c r="G52" s="212"/>
      <c r="H52" s="212"/>
      <c r="I52" s="212"/>
      <c r="J52" s="212"/>
      <c r="K52" s="212"/>
      <c r="L52" s="212"/>
      <c r="M52" s="212"/>
      <c r="N52" s="212"/>
      <c r="O52" s="212"/>
      <c r="P52" s="212"/>
      <c r="Q52" s="242"/>
      <c r="R52" s="242"/>
      <c r="S52" s="242"/>
      <c r="T52" s="242"/>
      <c r="U52" s="242"/>
      <c r="V52" s="242"/>
      <c r="W52" s="242"/>
      <c r="X52" s="242"/>
      <c r="Y52" s="242"/>
      <c r="Z52" s="242"/>
      <c r="AA52" s="242"/>
      <c r="AB52" s="242"/>
      <c r="AC52" s="242"/>
      <c r="AD52" s="242"/>
    </row>
    <row r="53" spans="1:30" ht="18.95" customHeight="1" x14ac:dyDescent="0.3">
      <c r="A53" s="208"/>
      <c r="B53" s="209"/>
      <c r="C53" s="212"/>
      <c r="D53" s="212"/>
      <c r="E53" s="212"/>
      <c r="F53" s="212"/>
      <c r="G53" s="212"/>
      <c r="H53" s="212"/>
      <c r="I53" s="212"/>
      <c r="J53" s="212"/>
      <c r="K53" s="212"/>
      <c r="L53" s="212"/>
      <c r="M53" s="212"/>
      <c r="N53" s="212"/>
      <c r="O53" s="212"/>
      <c r="P53" s="212"/>
      <c r="Q53" s="242"/>
      <c r="R53" s="242"/>
      <c r="S53" s="242"/>
      <c r="T53" s="242"/>
      <c r="U53" s="242"/>
      <c r="V53" s="242"/>
      <c r="W53" s="242"/>
      <c r="X53" s="242"/>
      <c r="Y53" s="242"/>
      <c r="Z53" s="242"/>
      <c r="AA53" s="242"/>
      <c r="AB53" s="242"/>
      <c r="AC53" s="242"/>
      <c r="AD53" s="242"/>
    </row>
    <row r="54" spans="1:30" ht="18.95" customHeight="1" x14ac:dyDescent="0.3">
      <c r="A54" s="208"/>
      <c r="B54" s="209"/>
      <c r="C54" s="212"/>
      <c r="D54" s="212"/>
      <c r="E54" s="212"/>
      <c r="F54" s="212"/>
      <c r="G54" s="212"/>
      <c r="H54" s="212"/>
      <c r="I54" s="212"/>
      <c r="J54" s="212"/>
      <c r="K54" s="212"/>
      <c r="L54" s="212"/>
      <c r="M54" s="212"/>
      <c r="N54" s="212"/>
      <c r="O54" s="212"/>
      <c r="P54" s="212"/>
      <c r="Q54" s="242"/>
      <c r="R54" s="242"/>
      <c r="S54" s="242"/>
      <c r="T54" s="242"/>
      <c r="U54" s="242"/>
      <c r="V54" s="242"/>
      <c r="W54" s="242"/>
      <c r="X54" s="242"/>
      <c r="Y54" s="242"/>
      <c r="Z54" s="242"/>
      <c r="AA54" s="242"/>
      <c r="AB54" s="242"/>
      <c r="AC54" s="242"/>
      <c r="AD54" s="242"/>
    </row>
    <row r="55" spans="1:30" ht="18.95" customHeight="1" x14ac:dyDescent="0.3">
      <c r="A55" s="208"/>
      <c r="B55" s="209"/>
      <c r="C55" s="212"/>
      <c r="D55" s="212"/>
      <c r="E55" s="212"/>
      <c r="F55" s="212"/>
      <c r="G55" s="212"/>
      <c r="H55" s="212"/>
      <c r="I55" s="212"/>
      <c r="J55" s="212"/>
      <c r="K55" s="212"/>
      <c r="L55" s="212"/>
      <c r="M55" s="212"/>
      <c r="N55" s="212"/>
      <c r="O55" s="212"/>
      <c r="P55" s="212"/>
      <c r="Q55" s="242"/>
      <c r="R55" s="242"/>
      <c r="S55" s="242"/>
      <c r="T55" s="242"/>
      <c r="U55" s="242"/>
      <c r="V55" s="242"/>
      <c r="W55" s="242"/>
      <c r="X55" s="242"/>
      <c r="Y55" s="242"/>
      <c r="Z55" s="242"/>
      <c r="AA55" s="242"/>
      <c r="AB55" s="242"/>
      <c r="AC55" s="242"/>
      <c r="AD55" s="242"/>
    </row>
    <row r="56" spans="1:30" ht="18.95" customHeight="1" x14ac:dyDescent="0.3">
      <c r="A56" s="208"/>
      <c r="B56" s="209"/>
      <c r="C56" s="213" t="s">
        <v>182</v>
      </c>
      <c r="D56" s="205"/>
      <c r="E56" s="221"/>
      <c r="F56" s="222"/>
      <c r="G56" s="222"/>
      <c r="H56" s="222"/>
      <c r="I56" s="222"/>
      <c r="J56" s="222"/>
      <c r="K56" s="222"/>
      <c r="L56" s="222"/>
      <c r="M56" s="222"/>
      <c r="N56" s="222"/>
      <c r="O56" s="222"/>
      <c r="P56" s="223"/>
      <c r="Q56" s="213" t="s">
        <v>183</v>
      </c>
      <c r="R56" s="205"/>
      <c r="S56" s="212"/>
      <c r="T56" s="212"/>
      <c r="U56" s="212"/>
      <c r="V56" s="212"/>
      <c r="W56" s="212"/>
      <c r="X56" s="212"/>
      <c r="Y56" s="212"/>
      <c r="Z56" s="212"/>
      <c r="AA56" s="212"/>
      <c r="AB56" s="212"/>
      <c r="AC56" s="212"/>
      <c r="AD56" s="212"/>
    </row>
    <row r="57" spans="1:30" ht="18.95" customHeight="1" x14ac:dyDescent="0.3">
      <c r="A57" s="210"/>
      <c r="B57" s="211"/>
      <c r="C57" s="205"/>
      <c r="D57" s="205"/>
      <c r="E57" s="224"/>
      <c r="F57" s="225"/>
      <c r="G57" s="225"/>
      <c r="H57" s="225"/>
      <c r="I57" s="225"/>
      <c r="J57" s="225"/>
      <c r="K57" s="225"/>
      <c r="L57" s="225"/>
      <c r="M57" s="225"/>
      <c r="N57" s="225"/>
      <c r="O57" s="225"/>
      <c r="P57" s="226"/>
      <c r="Q57" s="205"/>
      <c r="R57" s="205"/>
      <c r="S57" s="212"/>
      <c r="T57" s="212"/>
      <c r="U57" s="212"/>
      <c r="V57" s="212"/>
      <c r="W57" s="212"/>
      <c r="X57" s="212"/>
      <c r="Y57" s="212"/>
      <c r="Z57" s="212"/>
      <c r="AA57" s="212"/>
      <c r="AB57" s="212"/>
      <c r="AC57" s="212"/>
      <c r="AD57" s="212"/>
    </row>
    <row r="58" spans="1:30" ht="9.9499999999999993" customHeight="1" x14ac:dyDescent="0.3">
      <c r="A58" s="220"/>
      <c r="B58" s="220"/>
      <c r="C58" s="220"/>
      <c r="D58" s="220"/>
      <c r="E58" s="220"/>
      <c r="F58" s="220"/>
      <c r="G58" s="220"/>
      <c r="H58" s="220"/>
      <c r="I58" s="220"/>
      <c r="J58" s="220"/>
      <c r="K58" s="220"/>
      <c r="L58" s="220"/>
      <c r="M58" s="220"/>
      <c r="N58" s="220"/>
      <c r="O58" s="220"/>
      <c r="P58" s="220"/>
      <c r="Q58" s="220"/>
      <c r="R58" s="220"/>
      <c r="S58" s="220"/>
      <c r="T58" s="220"/>
      <c r="U58" s="220"/>
      <c r="V58" s="220"/>
      <c r="W58" s="220"/>
      <c r="X58" s="220"/>
      <c r="Y58" s="220"/>
      <c r="Z58" s="220"/>
      <c r="AA58" s="220"/>
      <c r="AB58" s="220"/>
      <c r="AC58" s="220"/>
      <c r="AD58" s="220"/>
    </row>
    <row r="59" spans="1:30" ht="18.95" customHeight="1" x14ac:dyDescent="0.3">
      <c r="A59" s="205" t="s">
        <v>179</v>
      </c>
      <c r="B59" s="205"/>
      <c r="C59" s="205" t="s">
        <v>180</v>
      </c>
      <c r="D59" s="205"/>
      <c r="E59" s="205"/>
      <c r="F59" s="205"/>
      <c r="G59" s="205"/>
      <c r="H59" s="205"/>
      <c r="I59" s="205"/>
      <c r="J59" s="205"/>
      <c r="K59" s="205"/>
      <c r="L59" s="205"/>
      <c r="M59" s="205"/>
      <c r="N59" s="205"/>
      <c r="O59" s="205"/>
      <c r="P59" s="205"/>
      <c r="Q59" s="205" t="s">
        <v>181</v>
      </c>
      <c r="R59" s="205"/>
      <c r="S59" s="205"/>
      <c r="T59" s="205"/>
      <c r="U59" s="205"/>
      <c r="V59" s="205"/>
      <c r="W59" s="205"/>
      <c r="X59" s="205"/>
      <c r="Y59" s="205"/>
      <c r="Z59" s="205"/>
      <c r="AA59" s="205"/>
      <c r="AB59" s="205"/>
      <c r="AC59" s="205"/>
      <c r="AD59" s="205"/>
    </row>
    <row r="60" spans="1:30" ht="18.95" customHeight="1" x14ac:dyDescent="0.3">
      <c r="A60" s="206">
        <v>5</v>
      </c>
      <c r="B60" s="207"/>
      <c r="C60" s="212"/>
      <c r="D60" s="212"/>
      <c r="E60" s="212"/>
      <c r="F60" s="212"/>
      <c r="G60" s="212"/>
      <c r="H60" s="212"/>
      <c r="I60" s="212"/>
      <c r="J60" s="212"/>
      <c r="K60" s="212"/>
      <c r="L60" s="212"/>
      <c r="M60" s="212"/>
      <c r="N60" s="212"/>
      <c r="O60" s="212"/>
      <c r="P60" s="212"/>
      <c r="Q60" s="212"/>
      <c r="R60" s="212"/>
      <c r="S60" s="212"/>
      <c r="T60" s="212"/>
      <c r="U60" s="212"/>
      <c r="V60" s="212"/>
      <c r="W60" s="212"/>
      <c r="X60" s="212"/>
      <c r="Y60" s="212"/>
      <c r="Z60" s="212"/>
      <c r="AA60" s="212"/>
      <c r="AB60" s="212"/>
      <c r="AC60" s="212"/>
      <c r="AD60" s="212"/>
    </row>
    <row r="61" spans="1:30" ht="18.95" customHeight="1" x14ac:dyDescent="0.3">
      <c r="A61" s="208"/>
      <c r="B61" s="209"/>
      <c r="C61" s="212"/>
      <c r="D61" s="212"/>
      <c r="E61" s="212"/>
      <c r="F61" s="212"/>
      <c r="G61" s="212"/>
      <c r="H61" s="212"/>
      <c r="I61" s="212"/>
      <c r="J61" s="212"/>
      <c r="K61" s="212"/>
      <c r="L61" s="212"/>
      <c r="M61" s="212"/>
      <c r="N61" s="212"/>
      <c r="O61" s="212"/>
      <c r="P61" s="212"/>
      <c r="Q61" s="212"/>
      <c r="R61" s="212"/>
      <c r="S61" s="212"/>
      <c r="T61" s="212"/>
      <c r="U61" s="212"/>
      <c r="V61" s="212"/>
      <c r="W61" s="212"/>
      <c r="X61" s="212"/>
      <c r="Y61" s="212"/>
      <c r="Z61" s="212"/>
      <c r="AA61" s="212"/>
      <c r="AB61" s="212"/>
      <c r="AC61" s="212"/>
      <c r="AD61" s="212"/>
    </row>
    <row r="62" spans="1:30" ht="18.95" customHeight="1" x14ac:dyDescent="0.3">
      <c r="A62" s="208"/>
      <c r="B62" s="209"/>
      <c r="C62" s="212"/>
      <c r="D62" s="212"/>
      <c r="E62" s="212"/>
      <c r="F62" s="212"/>
      <c r="G62" s="212"/>
      <c r="H62" s="212"/>
      <c r="I62" s="212"/>
      <c r="J62" s="212"/>
      <c r="K62" s="212"/>
      <c r="L62" s="212"/>
      <c r="M62" s="212"/>
      <c r="N62" s="212"/>
      <c r="O62" s="212"/>
      <c r="P62" s="212"/>
      <c r="Q62" s="212"/>
      <c r="R62" s="212"/>
      <c r="S62" s="212"/>
      <c r="T62" s="212"/>
      <c r="U62" s="212"/>
      <c r="V62" s="212"/>
      <c r="W62" s="212"/>
      <c r="X62" s="212"/>
      <c r="Y62" s="212"/>
      <c r="Z62" s="212"/>
      <c r="AA62" s="212"/>
      <c r="AB62" s="212"/>
      <c r="AC62" s="212"/>
      <c r="AD62" s="212"/>
    </row>
    <row r="63" spans="1:30" ht="18.95" customHeight="1" x14ac:dyDescent="0.3">
      <c r="A63" s="208"/>
      <c r="B63" s="209"/>
      <c r="C63" s="212"/>
      <c r="D63" s="212"/>
      <c r="E63" s="212"/>
      <c r="F63" s="212"/>
      <c r="G63" s="212"/>
      <c r="H63" s="212"/>
      <c r="I63" s="212"/>
      <c r="J63" s="212"/>
      <c r="K63" s="212"/>
      <c r="L63" s="212"/>
      <c r="M63" s="212"/>
      <c r="N63" s="212"/>
      <c r="O63" s="212"/>
      <c r="P63" s="212"/>
      <c r="Q63" s="212"/>
      <c r="R63" s="212"/>
      <c r="S63" s="212"/>
      <c r="T63" s="212"/>
      <c r="U63" s="212"/>
      <c r="V63" s="212"/>
      <c r="W63" s="212"/>
      <c r="X63" s="212"/>
      <c r="Y63" s="212"/>
      <c r="Z63" s="212"/>
      <c r="AA63" s="212"/>
      <c r="AB63" s="212"/>
      <c r="AC63" s="212"/>
      <c r="AD63" s="212"/>
    </row>
    <row r="64" spans="1:30" ht="18.95" customHeight="1" x14ac:dyDescent="0.3">
      <c r="A64" s="208"/>
      <c r="B64" s="209"/>
      <c r="C64" s="212"/>
      <c r="D64" s="212"/>
      <c r="E64" s="212"/>
      <c r="F64" s="212"/>
      <c r="G64" s="212"/>
      <c r="H64" s="212"/>
      <c r="I64" s="212"/>
      <c r="J64" s="212"/>
      <c r="K64" s="212"/>
      <c r="L64" s="212"/>
      <c r="M64" s="212"/>
      <c r="N64" s="212"/>
      <c r="O64" s="212"/>
      <c r="P64" s="212"/>
      <c r="Q64" s="212"/>
      <c r="R64" s="212"/>
      <c r="S64" s="212"/>
      <c r="T64" s="212"/>
      <c r="U64" s="212"/>
      <c r="V64" s="212"/>
      <c r="W64" s="212"/>
      <c r="X64" s="212"/>
      <c r="Y64" s="212"/>
      <c r="Z64" s="212"/>
      <c r="AA64" s="212"/>
      <c r="AB64" s="212"/>
      <c r="AC64" s="212"/>
      <c r="AD64" s="212"/>
    </row>
    <row r="65" spans="1:30" ht="18.95" customHeight="1" x14ac:dyDescent="0.3">
      <c r="A65" s="208"/>
      <c r="B65" s="209"/>
      <c r="C65" s="212"/>
      <c r="D65" s="212"/>
      <c r="E65" s="212"/>
      <c r="F65" s="212"/>
      <c r="G65" s="212"/>
      <c r="H65" s="212"/>
      <c r="I65" s="212"/>
      <c r="J65" s="212"/>
      <c r="K65" s="212"/>
      <c r="L65" s="212"/>
      <c r="M65" s="212"/>
      <c r="N65" s="212"/>
      <c r="O65" s="212"/>
      <c r="P65" s="212"/>
      <c r="Q65" s="212"/>
      <c r="R65" s="212"/>
      <c r="S65" s="212"/>
      <c r="T65" s="212"/>
      <c r="U65" s="212"/>
      <c r="V65" s="212"/>
      <c r="W65" s="212"/>
      <c r="X65" s="212"/>
      <c r="Y65" s="212"/>
      <c r="Z65" s="212"/>
      <c r="AA65" s="212"/>
      <c r="AB65" s="212"/>
      <c r="AC65" s="212"/>
      <c r="AD65" s="212"/>
    </row>
    <row r="66" spans="1:30" ht="18.95" customHeight="1" x14ac:dyDescent="0.3">
      <c r="A66" s="208"/>
      <c r="B66" s="209"/>
      <c r="C66" s="212"/>
      <c r="D66" s="212"/>
      <c r="E66" s="212"/>
      <c r="F66" s="212"/>
      <c r="G66" s="212"/>
      <c r="H66" s="212"/>
      <c r="I66" s="212"/>
      <c r="J66" s="212"/>
      <c r="K66" s="212"/>
      <c r="L66" s="212"/>
      <c r="M66" s="212"/>
      <c r="N66" s="212"/>
      <c r="O66" s="212"/>
      <c r="P66" s="212"/>
      <c r="Q66" s="212"/>
      <c r="R66" s="212"/>
      <c r="S66" s="212"/>
      <c r="T66" s="212"/>
      <c r="U66" s="212"/>
      <c r="V66" s="212"/>
      <c r="W66" s="212"/>
      <c r="X66" s="212"/>
      <c r="Y66" s="212"/>
      <c r="Z66" s="212"/>
      <c r="AA66" s="212"/>
      <c r="AB66" s="212"/>
      <c r="AC66" s="212"/>
      <c r="AD66" s="212"/>
    </row>
    <row r="67" spans="1:30" ht="18.95" customHeight="1" x14ac:dyDescent="0.3">
      <c r="A67" s="208"/>
      <c r="B67" s="209"/>
      <c r="C67" s="212"/>
      <c r="D67" s="212"/>
      <c r="E67" s="212"/>
      <c r="F67" s="212"/>
      <c r="G67" s="212"/>
      <c r="H67" s="212"/>
      <c r="I67" s="212"/>
      <c r="J67" s="212"/>
      <c r="K67" s="212"/>
      <c r="L67" s="212"/>
      <c r="M67" s="212"/>
      <c r="N67" s="212"/>
      <c r="O67" s="212"/>
      <c r="P67" s="212"/>
      <c r="Q67" s="212"/>
      <c r="R67" s="212"/>
      <c r="S67" s="212"/>
      <c r="T67" s="212"/>
      <c r="U67" s="212"/>
      <c r="V67" s="212"/>
      <c r="W67" s="212"/>
      <c r="X67" s="212"/>
      <c r="Y67" s="212"/>
      <c r="Z67" s="212"/>
      <c r="AA67" s="212"/>
      <c r="AB67" s="212"/>
      <c r="AC67" s="212"/>
      <c r="AD67" s="212"/>
    </row>
    <row r="68" spans="1:30" ht="18.95" customHeight="1" x14ac:dyDescent="0.3">
      <c r="A68" s="208"/>
      <c r="B68" s="209"/>
      <c r="C68" s="212"/>
      <c r="D68" s="212"/>
      <c r="E68" s="212"/>
      <c r="F68" s="212"/>
      <c r="G68" s="212"/>
      <c r="H68" s="212"/>
      <c r="I68" s="212"/>
      <c r="J68" s="212"/>
      <c r="K68" s="212"/>
      <c r="L68" s="212"/>
      <c r="M68" s="212"/>
      <c r="N68" s="212"/>
      <c r="O68" s="212"/>
      <c r="P68" s="212"/>
      <c r="Q68" s="212"/>
      <c r="R68" s="212"/>
      <c r="S68" s="212"/>
      <c r="T68" s="212"/>
      <c r="U68" s="212"/>
      <c r="V68" s="212"/>
      <c r="W68" s="212"/>
      <c r="X68" s="212"/>
      <c r="Y68" s="212"/>
      <c r="Z68" s="212"/>
      <c r="AA68" s="212"/>
      <c r="AB68" s="212"/>
      <c r="AC68" s="212"/>
      <c r="AD68" s="212"/>
    </row>
    <row r="69" spans="1:30" ht="18.95" customHeight="1" x14ac:dyDescent="0.3">
      <c r="A69" s="208"/>
      <c r="B69" s="209"/>
      <c r="C69" s="212"/>
      <c r="D69" s="212"/>
      <c r="E69" s="212"/>
      <c r="F69" s="212"/>
      <c r="G69" s="212"/>
      <c r="H69" s="212"/>
      <c r="I69" s="212"/>
      <c r="J69" s="212"/>
      <c r="K69" s="212"/>
      <c r="L69" s="212"/>
      <c r="M69" s="212"/>
      <c r="N69" s="212"/>
      <c r="O69" s="212"/>
      <c r="P69" s="212"/>
      <c r="Q69" s="212"/>
      <c r="R69" s="212"/>
      <c r="S69" s="212"/>
      <c r="T69" s="212"/>
      <c r="U69" s="212"/>
      <c r="V69" s="212"/>
      <c r="W69" s="212"/>
      <c r="X69" s="212"/>
      <c r="Y69" s="212"/>
      <c r="Z69" s="212"/>
      <c r="AA69" s="212"/>
      <c r="AB69" s="212"/>
      <c r="AC69" s="212"/>
      <c r="AD69" s="212"/>
    </row>
    <row r="70" spans="1:30" ht="18.95" customHeight="1" x14ac:dyDescent="0.3">
      <c r="A70" s="208"/>
      <c r="B70" s="209"/>
      <c r="C70" s="213" t="s">
        <v>182</v>
      </c>
      <c r="D70" s="205"/>
      <c r="E70" s="233"/>
      <c r="F70" s="234"/>
      <c r="G70" s="234"/>
      <c r="H70" s="234"/>
      <c r="I70" s="234"/>
      <c r="J70" s="234"/>
      <c r="K70" s="234"/>
      <c r="L70" s="234"/>
      <c r="M70" s="234"/>
      <c r="N70" s="234"/>
      <c r="O70" s="234"/>
      <c r="P70" s="235"/>
      <c r="Q70" s="213" t="s">
        <v>183</v>
      </c>
      <c r="R70" s="205"/>
      <c r="S70" s="212"/>
      <c r="T70" s="212"/>
      <c r="U70" s="212"/>
      <c r="V70" s="212"/>
      <c r="W70" s="212"/>
      <c r="X70" s="212"/>
      <c r="Y70" s="212"/>
      <c r="Z70" s="212"/>
      <c r="AA70" s="212"/>
      <c r="AB70" s="212"/>
      <c r="AC70" s="212"/>
      <c r="AD70" s="212"/>
    </row>
    <row r="71" spans="1:30" ht="18.95" customHeight="1" x14ac:dyDescent="0.3">
      <c r="A71" s="210"/>
      <c r="B71" s="211"/>
      <c r="C71" s="205"/>
      <c r="D71" s="205"/>
      <c r="E71" s="239"/>
      <c r="F71" s="240"/>
      <c r="G71" s="240"/>
      <c r="H71" s="240"/>
      <c r="I71" s="240"/>
      <c r="J71" s="240"/>
      <c r="K71" s="240"/>
      <c r="L71" s="240"/>
      <c r="M71" s="240"/>
      <c r="N71" s="240"/>
      <c r="O71" s="240"/>
      <c r="P71" s="241"/>
      <c r="Q71" s="205"/>
      <c r="R71" s="205"/>
      <c r="S71" s="212"/>
      <c r="T71" s="212"/>
      <c r="U71" s="212"/>
      <c r="V71" s="212"/>
      <c r="W71" s="212"/>
      <c r="X71" s="212"/>
      <c r="Y71" s="212"/>
      <c r="Z71" s="212"/>
      <c r="AA71" s="212"/>
      <c r="AB71" s="212"/>
      <c r="AC71" s="212"/>
      <c r="AD71" s="212"/>
    </row>
  </sheetData>
  <mergeCells count="55">
    <mergeCell ref="Q70:R71"/>
    <mergeCell ref="S70:AD71"/>
    <mergeCell ref="S56:AD57"/>
    <mergeCell ref="A58:AD58"/>
    <mergeCell ref="A59:B59"/>
    <mergeCell ref="C59:P59"/>
    <mergeCell ref="Q59:AD59"/>
    <mergeCell ref="A60:B71"/>
    <mergeCell ref="C60:P69"/>
    <mergeCell ref="Q60:AD69"/>
    <mergeCell ref="C70:D71"/>
    <mergeCell ref="E70:P71"/>
    <mergeCell ref="A44:AD44"/>
    <mergeCell ref="A45:B45"/>
    <mergeCell ref="C45:P45"/>
    <mergeCell ref="Q45:AD45"/>
    <mergeCell ref="A46:B57"/>
    <mergeCell ref="C46:P55"/>
    <mergeCell ref="Q46:AD55"/>
    <mergeCell ref="C56:D57"/>
    <mergeCell ref="E56:P57"/>
    <mergeCell ref="Q56:R57"/>
    <mergeCell ref="A32:B43"/>
    <mergeCell ref="C32:P41"/>
    <mergeCell ref="Q32:AD41"/>
    <mergeCell ref="C42:D43"/>
    <mergeCell ref="E42:P43"/>
    <mergeCell ref="Q42:R43"/>
    <mergeCell ref="S42:AD43"/>
    <mergeCell ref="A30:AD30"/>
    <mergeCell ref="A31:B31"/>
    <mergeCell ref="C31:P31"/>
    <mergeCell ref="Q31:AD31"/>
    <mergeCell ref="A18:B29"/>
    <mergeCell ref="C18:P27"/>
    <mergeCell ref="Q18:AD27"/>
    <mergeCell ref="C28:D29"/>
    <mergeCell ref="E28:P29"/>
    <mergeCell ref="A16:AD16"/>
    <mergeCell ref="A17:B17"/>
    <mergeCell ref="C17:P17"/>
    <mergeCell ref="Q17:AD17"/>
    <mergeCell ref="Q28:R29"/>
    <mergeCell ref="S28:AD29"/>
    <mergeCell ref="A1:AD2"/>
    <mergeCell ref="A3:B3"/>
    <mergeCell ref="C3:P3"/>
    <mergeCell ref="Q3:AD3"/>
    <mergeCell ref="A4:B15"/>
    <mergeCell ref="C4:P13"/>
    <mergeCell ref="Q4:AD13"/>
    <mergeCell ref="C14:D15"/>
    <mergeCell ref="E14:P15"/>
    <mergeCell ref="Q14:R15"/>
    <mergeCell ref="S14:AD15"/>
  </mergeCells>
  <phoneticPr fontId="1" type="noConversion"/>
  <pageMargins left="0.7" right="0.7" top="0.75" bottom="0.75" header="0.3" footer="0.3"/>
  <pageSetup paperSize="9" scale="5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4B2E0-A408-4D99-88F2-D039C26098AB}">
  <sheetPr codeName="Sheet16">
    <tabColor rgb="FFFFFF00"/>
  </sheetPr>
  <dimension ref="A1:AD71"/>
  <sheetViews>
    <sheetView zoomScale="70" zoomScaleNormal="70" workbookViewId="0">
      <selection activeCell="Q46" sqref="Q46:AD55"/>
    </sheetView>
  </sheetViews>
  <sheetFormatPr defaultRowHeight="16.5" x14ac:dyDescent="0.3"/>
  <cols>
    <col min="1" max="31" width="4.625" customWidth="1"/>
  </cols>
  <sheetData>
    <row r="1" spans="1:30" ht="27" customHeight="1" x14ac:dyDescent="0.3">
      <c r="A1" s="204" t="s">
        <v>188</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row>
    <row r="2" spans="1:30" ht="27" customHeight="1" x14ac:dyDescent="0.3">
      <c r="A2" s="204"/>
      <c r="B2" s="204"/>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row>
    <row r="3" spans="1:30" ht="18.95" customHeight="1" x14ac:dyDescent="0.3">
      <c r="A3" s="205" t="s">
        <v>179</v>
      </c>
      <c r="B3" s="205"/>
      <c r="C3" s="205" t="s">
        <v>180</v>
      </c>
      <c r="D3" s="205"/>
      <c r="E3" s="205"/>
      <c r="F3" s="205"/>
      <c r="G3" s="205"/>
      <c r="H3" s="205"/>
      <c r="I3" s="205"/>
      <c r="J3" s="205"/>
      <c r="K3" s="205"/>
      <c r="L3" s="205"/>
      <c r="M3" s="205"/>
      <c r="N3" s="205"/>
      <c r="O3" s="205"/>
      <c r="P3" s="205"/>
      <c r="Q3" s="205" t="s">
        <v>181</v>
      </c>
      <c r="R3" s="205"/>
      <c r="S3" s="205"/>
      <c r="T3" s="205"/>
      <c r="U3" s="205"/>
      <c r="V3" s="205"/>
      <c r="W3" s="205"/>
      <c r="X3" s="205"/>
      <c r="Y3" s="205"/>
      <c r="Z3" s="205"/>
      <c r="AA3" s="205"/>
      <c r="AB3" s="205"/>
      <c r="AC3" s="205"/>
      <c r="AD3" s="205"/>
    </row>
    <row r="4" spans="1:30" ht="18.95" customHeight="1" x14ac:dyDescent="0.3">
      <c r="A4" s="206">
        <v>1</v>
      </c>
      <c r="B4" s="207"/>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row>
    <row r="5" spans="1:30" ht="18.95" customHeight="1" x14ac:dyDescent="0.3">
      <c r="A5" s="208"/>
      <c r="B5" s="209"/>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row>
    <row r="6" spans="1:30" ht="18.95" customHeight="1" x14ac:dyDescent="0.3">
      <c r="A6" s="208"/>
      <c r="B6" s="209"/>
      <c r="C6" s="212"/>
      <c r="D6" s="212"/>
      <c r="E6" s="212"/>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row>
    <row r="7" spans="1:30" ht="18.95" customHeight="1" x14ac:dyDescent="0.3">
      <c r="A7" s="208"/>
      <c r="B7" s="209"/>
      <c r="C7" s="212"/>
      <c r="D7" s="212"/>
      <c r="E7" s="212"/>
      <c r="F7" s="212"/>
      <c r="G7" s="212"/>
      <c r="H7" s="212"/>
      <c r="I7" s="212"/>
      <c r="J7" s="212"/>
      <c r="K7" s="212"/>
      <c r="L7" s="212"/>
      <c r="M7" s="212"/>
      <c r="N7" s="212"/>
      <c r="O7" s="212"/>
      <c r="P7" s="212"/>
      <c r="Q7" s="212"/>
      <c r="R7" s="212"/>
      <c r="S7" s="212"/>
      <c r="T7" s="212"/>
      <c r="U7" s="212"/>
      <c r="V7" s="212"/>
      <c r="W7" s="212"/>
      <c r="X7" s="212"/>
      <c r="Y7" s="212"/>
      <c r="Z7" s="212"/>
      <c r="AA7" s="212"/>
      <c r="AB7" s="212"/>
      <c r="AC7" s="212"/>
      <c r="AD7" s="212"/>
    </row>
    <row r="8" spans="1:30" ht="18.95" customHeight="1" x14ac:dyDescent="0.3">
      <c r="A8" s="208"/>
      <c r="B8" s="209"/>
      <c r="C8" s="212"/>
      <c r="D8" s="212"/>
      <c r="E8" s="212"/>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row>
    <row r="9" spans="1:30" ht="18.95" customHeight="1" x14ac:dyDescent="0.3">
      <c r="A9" s="208"/>
      <c r="B9" s="209"/>
      <c r="C9" s="212"/>
      <c r="D9" s="212"/>
      <c r="E9" s="212"/>
      <c r="F9" s="212"/>
      <c r="G9" s="212"/>
      <c r="H9" s="212"/>
      <c r="I9" s="212"/>
      <c r="J9" s="212"/>
      <c r="K9" s="212"/>
      <c r="L9" s="212"/>
      <c r="M9" s="212"/>
      <c r="N9" s="212"/>
      <c r="O9" s="212"/>
      <c r="P9" s="212"/>
      <c r="Q9" s="212"/>
      <c r="R9" s="212"/>
      <c r="S9" s="212"/>
      <c r="T9" s="212"/>
      <c r="U9" s="212"/>
      <c r="V9" s="212"/>
      <c r="W9" s="212"/>
      <c r="X9" s="212"/>
      <c r="Y9" s="212"/>
      <c r="Z9" s="212"/>
      <c r="AA9" s="212"/>
      <c r="AB9" s="212"/>
      <c r="AC9" s="212"/>
      <c r="AD9" s="212"/>
    </row>
    <row r="10" spans="1:30" ht="18.95" customHeight="1" x14ac:dyDescent="0.3">
      <c r="A10" s="208"/>
      <c r="B10" s="209"/>
      <c r="C10" s="212"/>
      <c r="D10" s="212"/>
      <c r="E10" s="212"/>
      <c r="F10" s="212"/>
      <c r="G10" s="212"/>
      <c r="H10" s="212"/>
      <c r="I10" s="212"/>
      <c r="J10" s="212"/>
      <c r="K10" s="212"/>
      <c r="L10" s="212"/>
      <c r="M10" s="212"/>
      <c r="N10" s="212"/>
      <c r="O10" s="212"/>
      <c r="P10" s="212"/>
      <c r="Q10" s="212"/>
      <c r="R10" s="212"/>
      <c r="S10" s="212"/>
      <c r="T10" s="212"/>
      <c r="U10" s="212"/>
      <c r="V10" s="212"/>
      <c r="W10" s="212"/>
      <c r="X10" s="212"/>
      <c r="Y10" s="212"/>
      <c r="Z10" s="212"/>
      <c r="AA10" s="212"/>
      <c r="AB10" s="212"/>
      <c r="AC10" s="212"/>
      <c r="AD10" s="212"/>
    </row>
    <row r="11" spans="1:30" ht="18.95" customHeight="1" x14ac:dyDescent="0.3">
      <c r="A11" s="208"/>
      <c r="B11" s="209"/>
      <c r="C11" s="212"/>
      <c r="D11" s="212"/>
      <c r="E11" s="212"/>
      <c r="F11" s="212"/>
      <c r="G11" s="212"/>
      <c r="H11" s="212"/>
      <c r="I11" s="212"/>
      <c r="J11" s="212"/>
      <c r="K11" s="212"/>
      <c r="L11" s="212"/>
      <c r="M11" s="212"/>
      <c r="N11" s="212"/>
      <c r="O11" s="212"/>
      <c r="P11" s="212"/>
      <c r="Q11" s="212"/>
      <c r="R11" s="212"/>
      <c r="S11" s="212"/>
      <c r="T11" s="212"/>
      <c r="U11" s="212"/>
      <c r="V11" s="212"/>
      <c r="W11" s="212"/>
      <c r="X11" s="212"/>
      <c r="Y11" s="212"/>
      <c r="Z11" s="212"/>
      <c r="AA11" s="212"/>
      <c r="AB11" s="212"/>
      <c r="AC11" s="212"/>
      <c r="AD11" s="212"/>
    </row>
    <row r="12" spans="1:30" ht="18.95" customHeight="1" x14ac:dyDescent="0.3">
      <c r="A12" s="208"/>
      <c r="B12" s="209"/>
      <c r="C12" s="212"/>
      <c r="D12" s="212"/>
      <c r="E12" s="212"/>
      <c r="F12" s="212"/>
      <c r="G12" s="212"/>
      <c r="H12" s="212"/>
      <c r="I12" s="212"/>
      <c r="J12" s="212"/>
      <c r="K12" s="212"/>
      <c r="L12" s="212"/>
      <c r="M12" s="212"/>
      <c r="N12" s="212"/>
      <c r="O12" s="212"/>
      <c r="P12" s="212"/>
      <c r="Q12" s="212"/>
      <c r="R12" s="212"/>
      <c r="S12" s="212"/>
      <c r="T12" s="212"/>
      <c r="U12" s="212"/>
      <c r="V12" s="212"/>
      <c r="W12" s="212"/>
      <c r="X12" s="212"/>
      <c r="Y12" s="212"/>
      <c r="Z12" s="212"/>
      <c r="AA12" s="212"/>
      <c r="AB12" s="212"/>
      <c r="AC12" s="212"/>
      <c r="AD12" s="212"/>
    </row>
    <row r="13" spans="1:30" ht="18.95" customHeight="1" x14ac:dyDescent="0.3">
      <c r="A13" s="208"/>
      <c r="B13" s="209"/>
      <c r="C13" s="212"/>
      <c r="D13" s="212"/>
      <c r="E13" s="212"/>
      <c r="F13" s="212"/>
      <c r="G13" s="212"/>
      <c r="H13" s="212"/>
      <c r="I13" s="212"/>
      <c r="J13" s="212"/>
      <c r="K13" s="212"/>
      <c r="L13" s="212"/>
      <c r="M13" s="212"/>
      <c r="N13" s="212"/>
      <c r="O13" s="212"/>
      <c r="P13" s="212"/>
      <c r="Q13" s="212"/>
      <c r="R13" s="212"/>
      <c r="S13" s="212"/>
      <c r="T13" s="212"/>
      <c r="U13" s="212"/>
      <c r="V13" s="212"/>
      <c r="W13" s="212"/>
      <c r="X13" s="212"/>
      <c r="Y13" s="212"/>
      <c r="Z13" s="212"/>
      <c r="AA13" s="212"/>
      <c r="AB13" s="212"/>
      <c r="AC13" s="212"/>
      <c r="AD13" s="212"/>
    </row>
    <row r="14" spans="1:30" ht="18.95" customHeight="1" x14ac:dyDescent="0.3">
      <c r="A14" s="208"/>
      <c r="B14" s="209"/>
      <c r="C14" s="213" t="s">
        <v>182</v>
      </c>
      <c r="D14" s="205"/>
      <c r="E14" s="221"/>
      <c r="F14" s="222"/>
      <c r="G14" s="222"/>
      <c r="H14" s="222"/>
      <c r="I14" s="222"/>
      <c r="J14" s="222"/>
      <c r="K14" s="222"/>
      <c r="L14" s="222"/>
      <c r="M14" s="222"/>
      <c r="N14" s="222"/>
      <c r="O14" s="222"/>
      <c r="P14" s="223"/>
      <c r="Q14" s="213" t="s">
        <v>183</v>
      </c>
      <c r="R14" s="205"/>
      <c r="S14" s="212"/>
      <c r="T14" s="212"/>
      <c r="U14" s="212"/>
      <c r="V14" s="212"/>
      <c r="W14" s="212"/>
      <c r="X14" s="212"/>
      <c r="Y14" s="212"/>
      <c r="Z14" s="212"/>
      <c r="AA14" s="212"/>
      <c r="AB14" s="212"/>
      <c r="AC14" s="212"/>
      <c r="AD14" s="212"/>
    </row>
    <row r="15" spans="1:30" ht="18.95" customHeight="1" x14ac:dyDescent="0.3">
      <c r="A15" s="210"/>
      <c r="B15" s="211"/>
      <c r="C15" s="205"/>
      <c r="D15" s="205"/>
      <c r="E15" s="224"/>
      <c r="F15" s="225"/>
      <c r="G15" s="225"/>
      <c r="H15" s="225"/>
      <c r="I15" s="225"/>
      <c r="J15" s="225"/>
      <c r="K15" s="225"/>
      <c r="L15" s="225"/>
      <c r="M15" s="225"/>
      <c r="N15" s="225"/>
      <c r="O15" s="225"/>
      <c r="P15" s="226"/>
      <c r="Q15" s="205"/>
      <c r="R15" s="205"/>
      <c r="S15" s="212"/>
      <c r="T15" s="212"/>
      <c r="U15" s="212"/>
      <c r="V15" s="212"/>
      <c r="W15" s="212"/>
      <c r="X15" s="212"/>
      <c r="Y15" s="212"/>
      <c r="Z15" s="212"/>
      <c r="AA15" s="212"/>
      <c r="AB15" s="212"/>
      <c r="AC15" s="212"/>
      <c r="AD15" s="212"/>
    </row>
    <row r="16" spans="1:30" ht="9.9499999999999993" customHeight="1" x14ac:dyDescent="0.3">
      <c r="A16" s="220"/>
      <c r="B16" s="220"/>
      <c r="C16" s="220"/>
      <c r="D16" s="220"/>
      <c r="E16" s="220"/>
      <c r="F16" s="220"/>
      <c r="G16" s="220"/>
      <c r="H16" s="220"/>
      <c r="I16" s="220"/>
      <c r="J16" s="220"/>
      <c r="K16" s="220"/>
      <c r="L16" s="220"/>
      <c r="M16" s="220"/>
      <c r="N16" s="220"/>
      <c r="O16" s="220"/>
      <c r="P16" s="220"/>
      <c r="Q16" s="220"/>
      <c r="R16" s="220"/>
      <c r="S16" s="220"/>
      <c r="T16" s="220"/>
      <c r="U16" s="220"/>
      <c r="V16" s="220"/>
      <c r="W16" s="220"/>
      <c r="X16" s="220"/>
      <c r="Y16" s="220"/>
      <c r="Z16" s="220"/>
      <c r="AA16" s="220"/>
      <c r="AB16" s="220"/>
      <c r="AC16" s="220"/>
      <c r="AD16" s="220"/>
    </row>
    <row r="17" spans="1:30" ht="18.95" customHeight="1" x14ac:dyDescent="0.3">
      <c r="A17" s="205" t="s">
        <v>179</v>
      </c>
      <c r="B17" s="205"/>
      <c r="C17" s="205" t="s">
        <v>180</v>
      </c>
      <c r="D17" s="205"/>
      <c r="E17" s="205"/>
      <c r="F17" s="205"/>
      <c r="G17" s="205"/>
      <c r="H17" s="205"/>
      <c r="I17" s="205"/>
      <c r="J17" s="205"/>
      <c r="K17" s="205"/>
      <c r="L17" s="205"/>
      <c r="M17" s="205"/>
      <c r="N17" s="205"/>
      <c r="O17" s="205"/>
      <c r="P17" s="205"/>
      <c r="Q17" s="205" t="s">
        <v>181</v>
      </c>
      <c r="R17" s="205"/>
      <c r="S17" s="205"/>
      <c r="T17" s="205"/>
      <c r="U17" s="205"/>
      <c r="V17" s="205"/>
      <c r="W17" s="205"/>
      <c r="X17" s="205"/>
      <c r="Y17" s="205"/>
      <c r="Z17" s="205"/>
      <c r="AA17" s="205"/>
      <c r="AB17" s="205"/>
      <c r="AC17" s="205"/>
      <c r="AD17" s="205"/>
    </row>
    <row r="18" spans="1:30" ht="18.95" customHeight="1" x14ac:dyDescent="0.3">
      <c r="A18" s="206">
        <v>2</v>
      </c>
      <c r="B18" s="207"/>
      <c r="C18" s="212"/>
      <c r="D18" s="212"/>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row>
    <row r="19" spans="1:30" ht="18.95" customHeight="1" x14ac:dyDescent="0.3">
      <c r="A19" s="208"/>
      <c r="B19" s="209"/>
      <c r="C19" s="212"/>
      <c r="D19" s="212"/>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row>
    <row r="20" spans="1:30" ht="18.95" customHeight="1" x14ac:dyDescent="0.3">
      <c r="A20" s="208"/>
      <c r="B20" s="209"/>
      <c r="C20" s="212"/>
      <c r="D20" s="212"/>
      <c r="E20" s="212"/>
      <c r="F20" s="212"/>
      <c r="G20" s="212"/>
      <c r="H20" s="212"/>
      <c r="I20" s="212"/>
      <c r="J20" s="212"/>
      <c r="K20" s="212"/>
      <c r="L20" s="212"/>
      <c r="M20" s="212"/>
      <c r="N20" s="212"/>
      <c r="O20" s="212"/>
      <c r="P20" s="212"/>
      <c r="Q20" s="212"/>
      <c r="R20" s="212"/>
      <c r="S20" s="212"/>
      <c r="T20" s="212"/>
      <c r="U20" s="212"/>
      <c r="V20" s="212"/>
      <c r="W20" s="212"/>
      <c r="X20" s="212"/>
      <c r="Y20" s="212"/>
      <c r="Z20" s="212"/>
      <c r="AA20" s="212"/>
      <c r="AB20" s="212"/>
      <c r="AC20" s="212"/>
      <c r="AD20" s="212"/>
    </row>
    <row r="21" spans="1:30" ht="18.95" customHeight="1" x14ac:dyDescent="0.3">
      <c r="A21" s="208"/>
      <c r="B21" s="209"/>
      <c r="C21" s="212"/>
      <c r="D21" s="212"/>
      <c r="E21" s="212"/>
      <c r="F21" s="212"/>
      <c r="G21" s="212"/>
      <c r="H21" s="212"/>
      <c r="I21" s="212"/>
      <c r="J21" s="212"/>
      <c r="K21" s="212"/>
      <c r="L21" s="212"/>
      <c r="M21" s="212"/>
      <c r="N21" s="212"/>
      <c r="O21" s="212"/>
      <c r="P21" s="212"/>
      <c r="Q21" s="212"/>
      <c r="R21" s="212"/>
      <c r="S21" s="212"/>
      <c r="T21" s="212"/>
      <c r="U21" s="212"/>
      <c r="V21" s="212"/>
      <c r="W21" s="212"/>
      <c r="X21" s="212"/>
      <c r="Y21" s="212"/>
      <c r="Z21" s="212"/>
      <c r="AA21" s="212"/>
      <c r="AB21" s="212"/>
      <c r="AC21" s="212"/>
      <c r="AD21" s="212"/>
    </row>
    <row r="22" spans="1:30" ht="18.95" customHeight="1" x14ac:dyDescent="0.3">
      <c r="A22" s="208"/>
      <c r="B22" s="209"/>
      <c r="C22" s="212"/>
      <c r="D22" s="212"/>
      <c r="E22" s="212"/>
      <c r="F22" s="212"/>
      <c r="G22" s="212"/>
      <c r="H22" s="212"/>
      <c r="I22" s="212"/>
      <c r="J22" s="212"/>
      <c r="K22" s="212"/>
      <c r="L22" s="212"/>
      <c r="M22" s="212"/>
      <c r="N22" s="212"/>
      <c r="O22" s="212"/>
      <c r="P22" s="212"/>
      <c r="Q22" s="212"/>
      <c r="R22" s="212"/>
      <c r="S22" s="212"/>
      <c r="T22" s="212"/>
      <c r="U22" s="212"/>
      <c r="V22" s="212"/>
      <c r="W22" s="212"/>
      <c r="X22" s="212"/>
      <c r="Y22" s="212"/>
      <c r="Z22" s="212"/>
      <c r="AA22" s="212"/>
      <c r="AB22" s="212"/>
      <c r="AC22" s="212"/>
      <c r="AD22" s="212"/>
    </row>
    <row r="23" spans="1:30" ht="18.95" customHeight="1" x14ac:dyDescent="0.3">
      <c r="A23" s="208"/>
      <c r="B23" s="209"/>
      <c r="C23" s="212"/>
      <c r="D23" s="212"/>
      <c r="E23" s="212"/>
      <c r="F23" s="212"/>
      <c r="G23" s="212"/>
      <c r="H23" s="212"/>
      <c r="I23" s="212"/>
      <c r="J23" s="212"/>
      <c r="K23" s="212"/>
      <c r="L23" s="212"/>
      <c r="M23" s="212"/>
      <c r="N23" s="212"/>
      <c r="O23" s="212"/>
      <c r="P23" s="212"/>
      <c r="Q23" s="212"/>
      <c r="R23" s="212"/>
      <c r="S23" s="212"/>
      <c r="T23" s="212"/>
      <c r="U23" s="212"/>
      <c r="V23" s="212"/>
      <c r="W23" s="212"/>
      <c r="X23" s="212"/>
      <c r="Y23" s="212"/>
      <c r="Z23" s="212"/>
      <c r="AA23" s="212"/>
      <c r="AB23" s="212"/>
      <c r="AC23" s="212"/>
      <c r="AD23" s="212"/>
    </row>
    <row r="24" spans="1:30" ht="18.95" customHeight="1" x14ac:dyDescent="0.3">
      <c r="A24" s="208"/>
      <c r="B24" s="209"/>
      <c r="C24" s="212"/>
      <c r="D24" s="212"/>
      <c r="E24" s="212"/>
      <c r="F24" s="212"/>
      <c r="G24" s="212"/>
      <c r="H24" s="212"/>
      <c r="I24" s="212"/>
      <c r="J24" s="212"/>
      <c r="K24" s="212"/>
      <c r="L24" s="212"/>
      <c r="M24" s="212"/>
      <c r="N24" s="212"/>
      <c r="O24" s="212"/>
      <c r="P24" s="212"/>
      <c r="Q24" s="212"/>
      <c r="R24" s="212"/>
      <c r="S24" s="212"/>
      <c r="T24" s="212"/>
      <c r="U24" s="212"/>
      <c r="V24" s="212"/>
      <c r="W24" s="212"/>
      <c r="X24" s="212"/>
      <c r="Y24" s="212"/>
      <c r="Z24" s="212"/>
      <c r="AA24" s="212"/>
      <c r="AB24" s="212"/>
      <c r="AC24" s="212"/>
      <c r="AD24" s="212"/>
    </row>
    <row r="25" spans="1:30" ht="18.95" customHeight="1" x14ac:dyDescent="0.3">
      <c r="A25" s="208"/>
      <c r="B25" s="209"/>
      <c r="C25" s="212"/>
      <c r="D25" s="212"/>
      <c r="E25" s="212"/>
      <c r="F25" s="212"/>
      <c r="G25" s="212"/>
      <c r="H25" s="212"/>
      <c r="I25" s="212"/>
      <c r="J25" s="212"/>
      <c r="K25" s="212"/>
      <c r="L25" s="212"/>
      <c r="M25" s="212"/>
      <c r="N25" s="212"/>
      <c r="O25" s="212"/>
      <c r="P25" s="212"/>
      <c r="Q25" s="212"/>
      <c r="R25" s="212"/>
      <c r="S25" s="212"/>
      <c r="T25" s="212"/>
      <c r="U25" s="212"/>
      <c r="V25" s="212"/>
      <c r="W25" s="212"/>
      <c r="X25" s="212"/>
      <c r="Y25" s="212"/>
      <c r="Z25" s="212"/>
      <c r="AA25" s="212"/>
      <c r="AB25" s="212"/>
      <c r="AC25" s="212"/>
      <c r="AD25" s="212"/>
    </row>
    <row r="26" spans="1:30" ht="18.95" customHeight="1" x14ac:dyDescent="0.3">
      <c r="A26" s="208"/>
      <c r="B26" s="209"/>
      <c r="C26" s="212"/>
      <c r="D26" s="212"/>
      <c r="E26" s="212"/>
      <c r="F26" s="212"/>
      <c r="G26" s="212"/>
      <c r="H26" s="212"/>
      <c r="I26" s="212"/>
      <c r="J26" s="212"/>
      <c r="K26" s="212"/>
      <c r="L26" s="212"/>
      <c r="M26" s="212"/>
      <c r="N26" s="212"/>
      <c r="O26" s="212"/>
      <c r="P26" s="212"/>
      <c r="Q26" s="212"/>
      <c r="R26" s="212"/>
      <c r="S26" s="212"/>
      <c r="T26" s="212"/>
      <c r="U26" s="212"/>
      <c r="V26" s="212"/>
      <c r="W26" s="212"/>
      <c r="X26" s="212"/>
      <c r="Y26" s="212"/>
      <c r="Z26" s="212"/>
      <c r="AA26" s="212"/>
      <c r="AB26" s="212"/>
      <c r="AC26" s="212"/>
      <c r="AD26" s="212"/>
    </row>
    <row r="27" spans="1:30" ht="18.95" customHeight="1" x14ac:dyDescent="0.3">
      <c r="A27" s="208"/>
      <c r="B27" s="209"/>
      <c r="C27" s="212"/>
      <c r="D27" s="212"/>
      <c r="E27" s="212"/>
      <c r="F27" s="212"/>
      <c r="G27" s="212"/>
      <c r="H27" s="212"/>
      <c r="I27" s="212"/>
      <c r="J27" s="212"/>
      <c r="K27" s="212"/>
      <c r="L27" s="212"/>
      <c r="M27" s="212"/>
      <c r="N27" s="212"/>
      <c r="O27" s="212"/>
      <c r="P27" s="212"/>
      <c r="Q27" s="212"/>
      <c r="R27" s="212"/>
      <c r="S27" s="212"/>
      <c r="T27" s="212"/>
      <c r="U27" s="212"/>
      <c r="V27" s="212"/>
      <c r="W27" s="212"/>
      <c r="X27" s="212"/>
      <c r="Y27" s="212"/>
      <c r="Z27" s="212"/>
      <c r="AA27" s="212"/>
      <c r="AB27" s="212"/>
      <c r="AC27" s="212"/>
      <c r="AD27" s="212"/>
    </row>
    <row r="28" spans="1:30" ht="18.95" customHeight="1" x14ac:dyDescent="0.3">
      <c r="A28" s="208"/>
      <c r="B28" s="209"/>
      <c r="C28" s="213" t="s">
        <v>182</v>
      </c>
      <c r="D28" s="205"/>
      <c r="E28" s="221"/>
      <c r="F28" s="222"/>
      <c r="G28" s="222"/>
      <c r="H28" s="222"/>
      <c r="I28" s="222"/>
      <c r="J28" s="222"/>
      <c r="K28" s="222"/>
      <c r="L28" s="222"/>
      <c r="M28" s="222"/>
      <c r="N28" s="222"/>
      <c r="O28" s="222"/>
      <c r="P28" s="223"/>
      <c r="Q28" s="213" t="s">
        <v>183</v>
      </c>
      <c r="R28" s="205"/>
      <c r="S28" s="212"/>
      <c r="T28" s="212"/>
      <c r="U28" s="212"/>
      <c r="V28" s="212"/>
      <c r="W28" s="212"/>
      <c r="X28" s="212"/>
      <c r="Y28" s="212"/>
      <c r="Z28" s="212"/>
      <c r="AA28" s="212"/>
      <c r="AB28" s="212"/>
      <c r="AC28" s="212"/>
      <c r="AD28" s="212"/>
    </row>
    <row r="29" spans="1:30" ht="18.95" customHeight="1" x14ac:dyDescent="0.3">
      <c r="A29" s="210"/>
      <c r="B29" s="211"/>
      <c r="C29" s="205"/>
      <c r="D29" s="205"/>
      <c r="E29" s="224"/>
      <c r="F29" s="225"/>
      <c r="G29" s="225"/>
      <c r="H29" s="225"/>
      <c r="I29" s="225"/>
      <c r="J29" s="225"/>
      <c r="K29" s="225"/>
      <c r="L29" s="225"/>
      <c r="M29" s="225"/>
      <c r="N29" s="225"/>
      <c r="O29" s="225"/>
      <c r="P29" s="226"/>
      <c r="Q29" s="205"/>
      <c r="R29" s="205"/>
      <c r="S29" s="212"/>
      <c r="T29" s="212"/>
      <c r="U29" s="212"/>
      <c r="V29" s="212"/>
      <c r="W29" s="212"/>
      <c r="X29" s="212"/>
      <c r="Y29" s="212"/>
      <c r="Z29" s="212"/>
      <c r="AA29" s="212"/>
      <c r="AB29" s="212"/>
      <c r="AC29" s="212"/>
      <c r="AD29" s="212"/>
    </row>
    <row r="30" spans="1:30" ht="9.9499999999999993" customHeight="1" x14ac:dyDescent="0.3">
      <c r="A30" s="220"/>
      <c r="B30" s="220"/>
      <c r="C30" s="220"/>
      <c r="D30" s="220"/>
      <c r="E30" s="220"/>
      <c r="F30" s="220"/>
      <c r="G30" s="220"/>
      <c r="H30" s="220"/>
      <c r="I30" s="220"/>
      <c r="J30" s="220"/>
      <c r="K30" s="220"/>
      <c r="L30" s="220"/>
      <c r="M30" s="220"/>
      <c r="N30" s="220"/>
      <c r="O30" s="220"/>
      <c r="P30" s="220"/>
      <c r="Q30" s="220"/>
      <c r="R30" s="220"/>
      <c r="S30" s="220"/>
      <c r="T30" s="220"/>
      <c r="U30" s="220"/>
      <c r="V30" s="220"/>
      <c r="W30" s="220"/>
      <c r="X30" s="220"/>
      <c r="Y30" s="220"/>
      <c r="Z30" s="220"/>
      <c r="AA30" s="220"/>
      <c r="AB30" s="220"/>
      <c r="AC30" s="220"/>
      <c r="AD30" s="220"/>
    </row>
    <row r="31" spans="1:30" ht="18.95" customHeight="1" x14ac:dyDescent="0.3">
      <c r="A31" s="205" t="s">
        <v>179</v>
      </c>
      <c r="B31" s="205"/>
      <c r="C31" s="205" t="s">
        <v>180</v>
      </c>
      <c r="D31" s="205"/>
      <c r="E31" s="205"/>
      <c r="F31" s="205"/>
      <c r="G31" s="205"/>
      <c r="H31" s="205"/>
      <c r="I31" s="205"/>
      <c r="J31" s="205"/>
      <c r="K31" s="205"/>
      <c r="L31" s="205"/>
      <c r="M31" s="205"/>
      <c r="N31" s="205"/>
      <c r="O31" s="205"/>
      <c r="P31" s="205"/>
      <c r="Q31" s="205" t="s">
        <v>181</v>
      </c>
      <c r="R31" s="205"/>
      <c r="S31" s="205"/>
      <c r="T31" s="205"/>
      <c r="U31" s="205"/>
      <c r="V31" s="205"/>
      <c r="W31" s="205"/>
      <c r="X31" s="205"/>
      <c r="Y31" s="205"/>
      <c r="Z31" s="205"/>
      <c r="AA31" s="205"/>
      <c r="AB31" s="205"/>
      <c r="AC31" s="205"/>
      <c r="AD31" s="205"/>
    </row>
    <row r="32" spans="1:30" ht="18.95" customHeight="1" x14ac:dyDescent="0.3">
      <c r="A32" s="206">
        <v>3</v>
      </c>
      <c r="B32" s="207"/>
      <c r="C32" s="212"/>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row>
    <row r="33" spans="1:30" ht="18.95" customHeight="1" x14ac:dyDescent="0.3">
      <c r="A33" s="208"/>
      <c r="B33" s="209"/>
      <c r="C33" s="212"/>
      <c r="D33" s="212"/>
      <c r="E33" s="212"/>
      <c r="F33" s="212"/>
      <c r="G33" s="21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row>
    <row r="34" spans="1:30" ht="18.95" customHeight="1" x14ac:dyDescent="0.3">
      <c r="A34" s="208"/>
      <c r="B34" s="209"/>
      <c r="C34" s="212"/>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row>
    <row r="35" spans="1:30" ht="18.95" customHeight="1" x14ac:dyDescent="0.3">
      <c r="A35" s="208"/>
      <c r="B35" s="209"/>
      <c r="C35" s="212"/>
      <c r="D35" s="212"/>
      <c r="E35" s="212"/>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row>
    <row r="36" spans="1:30" ht="18.95" customHeight="1" x14ac:dyDescent="0.3">
      <c r="A36" s="208"/>
      <c r="B36" s="209"/>
      <c r="C36" s="212"/>
      <c r="D36" s="212"/>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row>
    <row r="37" spans="1:30" ht="18.95" customHeight="1" x14ac:dyDescent="0.3">
      <c r="A37" s="208"/>
      <c r="B37" s="209"/>
      <c r="C37" s="212"/>
      <c r="D37" s="212"/>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row>
    <row r="38" spans="1:30" ht="18.95" customHeight="1" x14ac:dyDescent="0.3">
      <c r="A38" s="208"/>
      <c r="B38" s="209"/>
      <c r="C38" s="212"/>
      <c r="D38" s="212"/>
      <c r="E38" s="212"/>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row>
    <row r="39" spans="1:30" ht="18.95" customHeight="1" x14ac:dyDescent="0.3">
      <c r="A39" s="208"/>
      <c r="B39" s="209"/>
      <c r="C39" s="212"/>
      <c r="D39" s="212"/>
      <c r="E39" s="212"/>
      <c r="F39" s="212"/>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row>
    <row r="40" spans="1:30" ht="18.95" customHeight="1" x14ac:dyDescent="0.3">
      <c r="A40" s="208"/>
      <c r="B40" s="209"/>
      <c r="C40" s="212"/>
      <c r="D40" s="212"/>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row>
    <row r="41" spans="1:30" ht="18.95" customHeight="1" x14ac:dyDescent="0.3">
      <c r="A41" s="208"/>
      <c r="B41" s="209"/>
      <c r="C41" s="212"/>
      <c r="D41" s="212"/>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row>
    <row r="42" spans="1:30" ht="18.95" customHeight="1" x14ac:dyDescent="0.3">
      <c r="A42" s="208"/>
      <c r="B42" s="209"/>
      <c r="C42" s="213" t="s">
        <v>182</v>
      </c>
      <c r="D42" s="205"/>
      <c r="E42" s="214"/>
      <c r="F42" s="215"/>
      <c r="G42" s="215"/>
      <c r="H42" s="215"/>
      <c r="I42" s="215"/>
      <c r="J42" s="215"/>
      <c r="K42" s="215"/>
      <c r="L42" s="215"/>
      <c r="M42" s="215"/>
      <c r="N42" s="215"/>
      <c r="O42" s="215"/>
      <c r="P42" s="216"/>
      <c r="Q42" s="213" t="s">
        <v>183</v>
      </c>
      <c r="R42" s="205"/>
      <c r="S42" s="212"/>
      <c r="T42" s="212"/>
      <c r="U42" s="212"/>
      <c r="V42" s="212"/>
      <c r="W42" s="212"/>
      <c r="X42" s="212"/>
      <c r="Y42" s="212"/>
      <c r="Z42" s="212"/>
      <c r="AA42" s="212"/>
      <c r="AB42" s="212"/>
      <c r="AC42" s="212"/>
      <c r="AD42" s="212"/>
    </row>
    <row r="43" spans="1:30" ht="18.95" customHeight="1" x14ac:dyDescent="0.3">
      <c r="A43" s="210"/>
      <c r="B43" s="211"/>
      <c r="C43" s="205"/>
      <c r="D43" s="205"/>
      <c r="E43" s="217"/>
      <c r="F43" s="218"/>
      <c r="G43" s="218"/>
      <c r="H43" s="218"/>
      <c r="I43" s="218"/>
      <c r="J43" s="218"/>
      <c r="K43" s="218"/>
      <c r="L43" s="218"/>
      <c r="M43" s="218"/>
      <c r="N43" s="218"/>
      <c r="O43" s="218"/>
      <c r="P43" s="219"/>
      <c r="Q43" s="205"/>
      <c r="R43" s="205"/>
      <c r="S43" s="212"/>
      <c r="T43" s="212"/>
      <c r="U43" s="212"/>
      <c r="V43" s="212"/>
      <c r="W43" s="212"/>
      <c r="X43" s="212"/>
      <c r="Y43" s="212"/>
      <c r="Z43" s="212"/>
      <c r="AA43" s="212"/>
      <c r="AB43" s="212"/>
      <c r="AC43" s="212"/>
      <c r="AD43" s="212"/>
    </row>
    <row r="44" spans="1:30" ht="9.9499999999999993" customHeight="1" x14ac:dyDescent="0.3">
      <c r="A44" s="220"/>
      <c r="B44" s="220"/>
      <c r="C44" s="220"/>
      <c r="D44" s="220"/>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row>
    <row r="45" spans="1:30" ht="18.95" customHeight="1" x14ac:dyDescent="0.3">
      <c r="A45" s="205" t="s">
        <v>179</v>
      </c>
      <c r="B45" s="205"/>
      <c r="C45" s="205" t="s">
        <v>180</v>
      </c>
      <c r="D45" s="205"/>
      <c r="E45" s="205"/>
      <c r="F45" s="205"/>
      <c r="G45" s="205"/>
      <c r="H45" s="205"/>
      <c r="I45" s="205"/>
      <c r="J45" s="205"/>
      <c r="K45" s="205"/>
      <c r="L45" s="205"/>
      <c r="M45" s="205"/>
      <c r="N45" s="205"/>
      <c r="O45" s="205"/>
      <c r="P45" s="205"/>
      <c r="Q45" s="205" t="s">
        <v>181</v>
      </c>
      <c r="R45" s="205"/>
      <c r="S45" s="205"/>
      <c r="T45" s="205"/>
      <c r="U45" s="205"/>
      <c r="V45" s="205"/>
      <c r="W45" s="205"/>
      <c r="X45" s="205"/>
      <c r="Y45" s="205"/>
      <c r="Z45" s="205"/>
      <c r="AA45" s="205"/>
      <c r="AB45" s="205"/>
      <c r="AC45" s="205"/>
      <c r="AD45" s="205"/>
    </row>
    <row r="46" spans="1:30" ht="18.95" customHeight="1" x14ac:dyDescent="0.3">
      <c r="A46" s="206">
        <v>4</v>
      </c>
      <c r="B46" s="207"/>
      <c r="C46" s="212"/>
      <c r="D46" s="212"/>
      <c r="E46" s="212"/>
      <c r="F46" s="212"/>
      <c r="G46" s="212"/>
      <c r="H46" s="212"/>
      <c r="I46" s="212"/>
      <c r="J46" s="212"/>
      <c r="K46" s="212"/>
      <c r="L46" s="212"/>
      <c r="M46" s="212"/>
      <c r="N46" s="212"/>
      <c r="O46" s="212"/>
      <c r="P46" s="212"/>
      <c r="Q46" s="212"/>
      <c r="R46" s="212"/>
      <c r="S46" s="212"/>
      <c r="T46" s="212"/>
      <c r="U46" s="212"/>
      <c r="V46" s="212"/>
      <c r="W46" s="212"/>
      <c r="X46" s="212"/>
      <c r="Y46" s="212"/>
      <c r="Z46" s="212"/>
      <c r="AA46" s="212"/>
      <c r="AB46" s="212"/>
      <c r="AC46" s="212"/>
      <c r="AD46" s="212"/>
    </row>
    <row r="47" spans="1:30" ht="18.95" customHeight="1" x14ac:dyDescent="0.3">
      <c r="A47" s="208"/>
      <c r="B47" s="209"/>
      <c r="C47" s="212"/>
      <c r="D47" s="212"/>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row>
    <row r="48" spans="1:30" ht="18.95" customHeight="1" x14ac:dyDescent="0.3">
      <c r="A48" s="208"/>
      <c r="B48" s="209"/>
      <c r="C48" s="212"/>
      <c r="D48" s="212"/>
      <c r="E48" s="212"/>
      <c r="F48" s="212"/>
      <c r="G48" s="212"/>
      <c r="H48" s="212"/>
      <c r="I48" s="212"/>
      <c r="J48" s="212"/>
      <c r="K48" s="212"/>
      <c r="L48" s="212"/>
      <c r="M48" s="212"/>
      <c r="N48" s="212"/>
      <c r="O48" s="212"/>
      <c r="P48" s="212"/>
      <c r="Q48" s="212"/>
      <c r="R48" s="212"/>
      <c r="S48" s="212"/>
      <c r="T48" s="212"/>
      <c r="U48" s="212"/>
      <c r="V48" s="212"/>
      <c r="W48" s="212"/>
      <c r="X48" s="212"/>
      <c r="Y48" s="212"/>
      <c r="Z48" s="212"/>
      <c r="AA48" s="212"/>
      <c r="AB48" s="212"/>
      <c r="AC48" s="212"/>
      <c r="AD48" s="212"/>
    </row>
    <row r="49" spans="1:30" ht="18.95" customHeight="1" x14ac:dyDescent="0.3">
      <c r="A49" s="208"/>
      <c r="B49" s="209"/>
      <c r="C49" s="212"/>
      <c r="D49" s="212"/>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row>
    <row r="50" spans="1:30" ht="18.95" customHeight="1" x14ac:dyDescent="0.3">
      <c r="A50" s="208"/>
      <c r="B50" s="209"/>
      <c r="C50" s="212"/>
      <c r="D50" s="212"/>
      <c r="E50" s="212"/>
      <c r="F50" s="212"/>
      <c r="G50" s="212"/>
      <c r="H50" s="212"/>
      <c r="I50" s="212"/>
      <c r="J50" s="212"/>
      <c r="K50" s="212"/>
      <c r="L50" s="212"/>
      <c r="M50" s="212"/>
      <c r="N50" s="212"/>
      <c r="O50" s="212"/>
      <c r="P50" s="212"/>
      <c r="Q50" s="212"/>
      <c r="R50" s="212"/>
      <c r="S50" s="212"/>
      <c r="T50" s="212"/>
      <c r="U50" s="212"/>
      <c r="V50" s="212"/>
      <c r="W50" s="212"/>
      <c r="X50" s="212"/>
      <c r="Y50" s="212"/>
      <c r="Z50" s="212"/>
      <c r="AA50" s="212"/>
      <c r="AB50" s="212"/>
      <c r="AC50" s="212"/>
      <c r="AD50" s="212"/>
    </row>
    <row r="51" spans="1:30" ht="18.95" customHeight="1" x14ac:dyDescent="0.3">
      <c r="A51" s="208"/>
      <c r="B51" s="209"/>
      <c r="C51" s="212"/>
      <c r="D51" s="212"/>
      <c r="E51" s="212"/>
      <c r="F51" s="212"/>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row>
    <row r="52" spans="1:30" ht="18.95" customHeight="1" x14ac:dyDescent="0.3">
      <c r="A52" s="208"/>
      <c r="B52" s="209"/>
      <c r="C52" s="212"/>
      <c r="D52" s="212"/>
      <c r="E52" s="212"/>
      <c r="F52" s="212"/>
      <c r="G52" s="212"/>
      <c r="H52" s="212"/>
      <c r="I52" s="212"/>
      <c r="J52" s="212"/>
      <c r="K52" s="212"/>
      <c r="L52" s="212"/>
      <c r="M52" s="212"/>
      <c r="N52" s="212"/>
      <c r="O52" s="212"/>
      <c r="P52" s="212"/>
      <c r="Q52" s="212"/>
      <c r="R52" s="212"/>
      <c r="S52" s="212"/>
      <c r="T52" s="212"/>
      <c r="U52" s="212"/>
      <c r="V52" s="212"/>
      <c r="W52" s="212"/>
      <c r="X52" s="212"/>
      <c r="Y52" s="212"/>
      <c r="Z52" s="212"/>
      <c r="AA52" s="212"/>
      <c r="AB52" s="212"/>
      <c r="AC52" s="212"/>
      <c r="AD52" s="212"/>
    </row>
    <row r="53" spans="1:30" ht="18.95" customHeight="1" x14ac:dyDescent="0.3">
      <c r="A53" s="208"/>
      <c r="B53" s="209"/>
      <c r="C53" s="212"/>
      <c r="D53" s="212"/>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row>
    <row r="54" spans="1:30" ht="18.95" customHeight="1" x14ac:dyDescent="0.3">
      <c r="A54" s="208"/>
      <c r="B54" s="209"/>
      <c r="C54" s="212"/>
      <c r="D54" s="212"/>
      <c r="E54" s="212"/>
      <c r="F54" s="212"/>
      <c r="G54" s="212"/>
      <c r="H54" s="212"/>
      <c r="I54" s="212"/>
      <c r="J54" s="212"/>
      <c r="K54" s="212"/>
      <c r="L54" s="212"/>
      <c r="M54" s="212"/>
      <c r="N54" s="212"/>
      <c r="O54" s="212"/>
      <c r="P54" s="212"/>
      <c r="Q54" s="212"/>
      <c r="R54" s="212"/>
      <c r="S54" s="212"/>
      <c r="T54" s="212"/>
      <c r="U54" s="212"/>
      <c r="V54" s="212"/>
      <c r="W54" s="212"/>
      <c r="X54" s="212"/>
      <c r="Y54" s="212"/>
      <c r="Z54" s="212"/>
      <c r="AA54" s="212"/>
      <c r="AB54" s="212"/>
      <c r="AC54" s="212"/>
      <c r="AD54" s="212"/>
    </row>
    <row r="55" spans="1:30" ht="18.95" customHeight="1" x14ac:dyDescent="0.3">
      <c r="A55" s="208"/>
      <c r="B55" s="209"/>
      <c r="C55" s="212"/>
      <c r="D55" s="212"/>
      <c r="E55" s="212"/>
      <c r="F55" s="212"/>
      <c r="G55" s="212"/>
      <c r="H55" s="212"/>
      <c r="I55" s="212"/>
      <c r="J55" s="212"/>
      <c r="K55" s="212"/>
      <c r="L55" s="212"/>
      <c r="M55" s="212"/>
      <c r="N55" s="212"/>
      <c r="O55" s="212"/>
      <c r="P55" s="212"/>
      <c r="Q55" s="212"/>
      <c r="R55" s="212"/>
      <c r="S55" s="212"/>
      <c r="T55" s="212"/>
      <c r="U55" s="212"/>
      <c r="V55" s="212"/>
      <c r="W55" s="212"/>
      <c r="X55" s="212"/>
      <c r="Y55" s="212"/>
      <c r="Z55" s="212"/>
      <c r="AA55" s="212"/>
      <c r="AB55" s="212"/>
      <c r="AC55" s="212"/>
      <c r="AD55" s="212"/>
    </row>
    <row r="56" spans="1:30" ht="18.95" customHeight="1" x14ac:dyDescent="0.3">
      <c r="A56" s="208"/>
      <c r="B56" s="209"/>
      <c r="C56" s="213" t="s">
        <v>182</v>
      </c>
      <c r="D56" s="205"/>
      <c r="E56" s="232"/>
      <c r="F56" s="222"/>
      <c r="G56" s="222"/>
      <c r="H56" s="222"/>
      <c r="I56" s="222"/>
      <c r="J56" s="222"/>
      <c r="K56" s="222"/>
      <c r="L56" s="222"/>
      <c r="M56" s="222"/>
      <c r="N56" s="222"/>
      <c r="O56" s="222"/>
      <c r="P56" s="223"/>
      <c r="Q56" s="213" t="s">
        <v>183</v>
      </c>
      <c r="R56" s="205"/>
      <c r="S56" s="212"/>
      <c r="T56" s="212"/>
      <c r="U56" s="212"/>
      <c r="V56" s="212"/>
      <c r="W56" s="212"/>
      <c r="X56" s="212"/>
      <c r="Y56" s="212"/>
      <c r="Z56" s="212"/>
      <c r="AA56" s="212"/>
      <c r="AB56" s="212"/>
      <c r="AC56" s="212"/>
      <c r="AD56" s="212"/>
    </row>
    <row r="57" spans="1:30" ht="18.95" customHeight="1" x14ac:dyDescent="0.3">
      <c r="A57" s="210"/>
      <c r="B57" s="211"/>
      <c r="C57" s="205"/>
      <c r="D57" s="205"/>
      <c r="E57" s="224"/>
      <c r="F57" s="225"/>
      <c r="G57" s="225"/>
      <c r="H57" s="225"/>
      <c r="I57" s="225"/>
      <c r="J57" s="225"/>
      <c r="K57" s="225"/>
      <c r="L57" s="225"/>
      <c r="M57" s="225"/>
      <c r="N57" s="225"/>
      <c r="O57" s="225"/>
      <c r="P57" s="226"/>
      <c r="Q57" s="205"/>
      <c r="R57" s="205"/>
      <c r="S57" s="212"/>
      <c r="T57" s="212"/>
      <c r="U57" s="212"/>
      <c r="V57" s="212"/>
      <c r="W57" s="212"/>
      <c r="X57" s="212"/>
      <c r="Y57" s="212"/>
      <c r="Z57" s="212"/>
      <c r="AA57" s="212"/>
      <c r="AB57" s="212"/>
      <c r="AC57" s="212"/>
      <c r="AD57" s="212"/>
    </row>
    <row r="58" spans="1:30" ht="9.9499999999999993" customHeight="1" x14ac:dyDescent="0.3">
      <c r="A58" s="220"/>
      <c r="B58" s="220"/>
      <c r="C58" s="220"/>
      <c r="D58" s="220"/>
      <c r="E58" s="220"/>
      <c r="F58" s="220"/>
      <c r="G58" s="220"/>
      <c r="H58" s="220"/>
      <c r="I58" s="220"/>
      <c r="J58" s="220"/>
      <c r="K58" s="220"/>
      <c r="L58" s="220"/>
      <c r="M58" s="220"/>
      <c r="N58" s="220"/>
      <c r="O58" s="220"/>
      <c r="P58" s="220"/>
      <c r="Q58" s="220"/>
      <c r="R58" s="220"/>
      <c r="S58" s="220"/>
      <c r="T58" s="220"/>
      <c r="U58" s="220"/>
      <c r="V58" s="220"/>
      <c r="W58" s="220"/>
      <c r="X58" s="220"/>
      <c r="Y58" s="220"/>
      <c r="Z58" s="220"/>
      <c r="AA58" s="220"/>
      <c r="AB58" s="220"/>
      <c r="AC58" s="220"/>
      <c r="AD58" s="220"/>
    </row>
    <row r="59" spans="1:30" ht="18.95" customHeight="1" x14ac:dyDescent="0.3">
      <c r="A59" s="205" t="s">
        <v>179</v>
      </c>
      <c r="B59" s="205"/>
      <c r="C59" s="205" t="s">
        <v>180</v>
      </c>
      <c r="D59" s="205"/>
      <c r="E59" s="205"/>
      <c r="F59" s="205"/>
      <c r="G59" s="205"/>
      <c r="H59" s="205"/>
      <c r="I59" s="205"/>
      <c r="J59" s="205"/>
      <c r="K59" s="205"/>
      <c r="L59" s="205"/>
      <c r="M59" s="205"/>
      <c r="N59" s="205"/>
      <c r="O59" s="205"/>
      <c r="P59" s="205"/>
      <c r="Q59" s="205" t="s">
        <v>181</v>
      </c>
      <c r="R59" s="205"/>
      <c r="S59" s="205"/>
      <c r="T59" s="205"/>
      <c r="U59" s="205"/>
      <c r="V59" s="205"/>
      <c r="W59" s="205"/>
      <c r="X59" s="205"/>
      <c r="Y59" s="205"/>
      <c r="Z59" s="205"/>
      <c r="AA59" s="205"/>
      <c r="AB59" s="205"/>
      <c r="AC59" s="205"/>
      <c r="AD59" s="205"/>
    </row>
    <row r="60" spans="1:30" ht="18.95" customHeight="1" x14ac:dyDescent="0.3">
      <c r="A60" s="206">
        <v>5</v>
      </c>
      <c r="B60" s="207"/>
      <c r="C60" s="212"/>
      <c r="D60" s="212"/>
      <c r="E60" s="212"/>
      <c r="F60" s="212"/>
      <c r="G60" s="212"/>
      <c r="H60" s="212"/>
      <c r="I60" s="212"/>
      <c r="J60" s="212"/>
      <c r="K60" s="212"/>
      <c r="L60" s="212"/>
      <c r="M60" s="212"/>
      <c r="N60" s="212"/>
      <c r="O60" s="212"/>
      <c r="P60" s="212"/>
      <c r="Q60" s="212"/>
      <c r="R60" s="212"/>
      <c r="S60" s="212"/>
      <c r="T60" s="212"/>
      <c r="U60" s="212"/>
      <c r="V60" s="212"/>
      <c r="W60" s="212"/>
      <c r="X60" s="212"/>
      <c r="Y60" s="212"/>
      <c r="Z60" s="212"/>
      <c r="AA60" s="212"/>
      <c r="AB60" s="212"/>
      <c r="AC60" s="212"/>
      <c r="AD60" s="212"/>
    </row>
    <row r="61" spans="1:30" ht="18.95" customHeight="1" x14ac:dyDescent="0.3">
      <c r="A61" s="208"/>
      <c r="B61" s="209"/>
      <c r="C61" s="212"/>
      <c r="D61" s="212"/>
      <c r="E61" s="212"/>
      <c r="F61" s="212"/>
      <c r="G61" s="212"/>
      <c r="H61" s="212"/>
      <c r="I61" s="212"/>
      <c r="J61" s="212"/>
      <c r="K61" s="212"/>
      <c r="L61" s="212"/>
      <c r="M61" s="212"/>
      <c r="N61" s="212"/>
      <c r="O61" s="212"/>
      <c r="P61" s="212"/>
      <c r="Q61" s="212"/>
      <c r="R61" s="212"/>
      <c r="S61" s="212"/>
      <c r="T61" s="212"/>
      <c r="U61" s="212"/>
      <c r="V61" s="212"/>
      <c r="W61" s="212"/>
      <c r="X61" s="212"/>
      <c r="Y61" s="212"/>
      <c r="Z61" s="212"/>
      <c r="AA61" s="212"/>
      <c r="AB61" s="212"/>
      <c r="AC61" s="212"/>
      <c r="AD61" s="212"/>
    </row>
    <row r="62" spans="1:30" ht="18.95" customHeight="1" x14ac:dyDescent="0.3">
      <c r="A62" s="208"/>
      <c r="B62" s="209"/>
      <c r="C62" s="212"/>
      <c r="D62" s="212"/>
      <c r="E62" s="212"/>
      <c r="F62" s="212"/>
      <c r="G62" s="212"/>
      <c r="H62" s="212"/>
      <c r="I62" s="212"/>
      <c r="J62" s="212"/>
      <c r="K62" s="212"/>
      <c r="L62" s="212"/>
      <c r="M62" s="212"/>
      <c r="N62" s="212"/>
      <c r="O62" s="212"/>
      <c r="P62" s="212"/>
      <c r="Q62" s="212"/>
      <c r="R62" s="212"/>
      <c r="S62" s="212"/>
      <c r="T62" s="212"/>
      <c r="U62" s="212"/>
      <c r="V62" s="212"/>
      <c r="W62" s="212"/>
      <c r="X62" s="212"/>
      <c r="Y62" s="212"/>
      <c r="Z62" s="212"/>
      <c r="AA62" s="212"/>
      <c r="AB62" s="212"/>
      <c r="AC62" s="212"/>
      <c r="AD62" s="212"/>
    </row>
    <row r="63" spans="1:30" ht="18.95" customHeight="1" x14ac:dyDescent="0.3">
      <c r="A63" s="208"/>
      <c r="B63" s="209"/>
      <c r="C63" s="212"/>
      <c r="D63" s="212"/>
      <c r="E63" s="212"/>
      <c r="F63" s="212"/>
      <c r="G63" s="212"/>
      <c r="H63" s="212"/>
      <c r="I63" s="212"/>
      <c r="J63" s="212"/>
      <c r="K63" s="212"/>
      <c r="L63" s="212"/>
      <c r="M63" s="212"/>
      <c r="N63" s="212"/>
      <c r="O63" s="212"/>
      <c r="P63" s="212"/>
      <c r="Q63" s="212"/>
      <c r="R63" s="212"/>
      <c r="S63" s="212"/>
      <c r="T63" s="212"/>
      <c r="U63" s="212"/>
      <c r="V63" s="212"/>
      <c r="W63" s="212"/>
      <c r="X63" s="212"/>
      <c r="Y63" s="212"/>
      <c r="Z63" s="212"/>
      <c r="AA63" s="212"/>
      <c r="AB63" s="212"/>
      <c r="AC63" s="212"/>
      <c r="AD63" s="212"/>
    </row>
    <row r="64" spans="1:30" ht="18.95" customHeight="1" x14ac:dyDescent="0.3">
      <c r="A64" s="208"/>
      <c r="B64" s="209"/>
      <c r="C64" s="212"/>
      <c r="D64" s="212"/>
      <c r="E64" s="212"/>
      <c r="F64" s="212"/>
      <c r="G64" s="212"/>
      <c r="H64" s="212"/>
      <c r="I64" s="212"/>
      <c r="J64" s="212"/>
      <c r="K64" s="212"/>
      <c r="L64" s="212"/>
      <c r="M64" s="212"/>
      <c r="N64" s="212"/>
      <c r="O64" s="212"/>
      <c r="P64" s="212"/>
      <c r="Q64" s="212"/>
      <c r="R64" s="212"/>
      <c r="S64" s="212"/>
      <c r="T64" s="212"/>
      <c r="U64" s="212"/>
      <c r="V64" s="212"/>
      <c r="W64" s="212"/>
      <c r="X64" s="212"/>
      <c r="Y64" s="212"/>
      <c r="Z64" s="212"/>
      <c r="AA64" s="212"/>
      <c r="AB64" s="212"/>
      <c r="AC64" s="212"/>
      <c r="AD64" s="212"/>
    </row>
    <row r="65" spans="1:30" ht="18.95" customHeight="1" x14ac:dyDescent="0.3">
      <c r="A65" s="208"/>
      <c r="B65" s="209"/>
      <c r="C65" s="212"/>
      <c r="D65" s="212"/>
      <c r="E65" s="212"/>
      <c r="F65" s="212"/>
      <c r="G65" s="212"/>
      <c r="H65" s="212"/>
      <c r="I65" s="212"/>
      <c r="J65" s="212"/>
      <c r="K65" s="212"/>
      <c r="L65" s="212"/>
      <c r="M65" s="212"/>
      <c r="N65" s="212"/>
      <c r="O65" s="212"/>
      <c r="P65" s="212"/>
      <c r="Q65" s="212"/>
      <c r="R65" s="212"/>
      <c r="S65" s="212"/>
      <c r="T65" s="212"/>
      <c r="U65" s="212"/>
      <c r="V65" s="212"/>
      <c r="W65" s="212"/>
      <c r="X65" s="212"/>
      <c r="Y65" s="212"/>
      <c r="Z65" s="212"/>
      <c r="AA65" s="212"/>
      <c r="AB65" s="212"/>
      <c r="AC65" s="212"/>
      <c r="AD65" s="212"/>
    </row>
    <row r="66" spans="1:30" ht="18.95" customHeight="1" x14ac:dyDescent="0.3">
      <c r="A66" s="208"/>
      <c r="B66" s="209"/>
      <c r="C66" s="212"/>
      <c r="D66" s="212"/>
      <c r="E66" s="212"/>
      <c r="F66" s="212"/>
      <c r="G66" s="212"/>
      <c r="H66" s="212"/>
      <c r="I66" s="212"/>
      <c r="J66" s="212"/>
      <c r="K66" s="212"/>
      <c r="L66" s="212"/>
      <c r="M66" s="212"/>
      <c r="N66" s="212"/>
      <c r="O66" s="212"/>
      <c r="P66" s="212"/>
      <c r="Q66" s="212"/>
      <c r="R66" s="212"/>
      <c r="S66" s="212"/>
      <c r="T66" s="212"/>
      <c r="U66" s="212"/>
      <c r="V66" s="212"/>
      <c r="W66" s="212"/>
      <c r="X66" s="212"/>
      <c r="Y66" s="212"/>
      <c r="Z66" s="212"/>
      <c r="AA66" s="212"/>
      <c r="AB66" s="212"/>
      <c r="AC66" s="212"/>
      <c r="AD66" s="212"/>
    </row>
    <row r="67" spans="1:30" ht="18.95" customHeight="1" x14ac:dyDescent="0.3">
      <c r="A67" s="208"/>
      <c r="B67" s="209"/>
      <c r="C67" s="212"/>
      <c r="D67" s="212"/>
      <c r="E67" s="212"/>
      <c r="F67" s="212"/>
      <c r="G67" s="212"/>
      <c r="H67" s="212"/>
      <c r="I67" s="212"/>
      <c r="J67" s="212"/>
      <c r="K67" s="212"/>
      <c r="L67" s="212"/>
      <c r="M67" s="212"/>
      <c r="N67" s="212"/>
      <c r="O67" s="212"/>
      <c r="P67" s="212"/>
      <c r="Q67" s="212"/>
      <c r="R67" s="212"/>
      <c r="S67" s="212"/>
      <c r="T67" s="212"/>
      <c r="U67" s="212"/>
      <c r="V67" s="212"/>
      <c r="W67" s="212"/>
      <c r="X67" s="212"/>
      <c r="Y67" s="212"/>
      <c r="Z67" s="212"/>
      <c r="AA67" s="212"/>
      <c r="AB67" s="212"/>
      <c r="AC67" s="212"/>
      <c r="AD67" s="212"/>
    </row>
    <row r="68" spans="1:30" ht="18.95" customHeight="1" x14ac:dyDescent="0.3">
      <c r="A68" s="208"/>
      <c r="B68" s="209"/>
      <c r="C68" s="212"/>
      <c r="D68" s="212"/>
      <c r="E68" s="212"/>
      <c r="F68" s="212"/>
      <c r="G68" s="212"/>
      <c r="H68" s="212"/>
      <c r="I68" s="212"/>
      <c r="J68" s="212"/>
      <c r="K68" s="212"/>
      <c r="L68" s="212"/>
      <c r="M68" s="212"/>
      <c r="N68" s="212"/>
      <c r="O68" s="212"/>
      <c r="P68" s="212"/>
      <c r="Q68" s="212"/>
      <c r="R68" s="212"/>
      <c r="S68" s="212"/>
      <c r="T68" s="212"/>
      <c r="U68" s="212"/>
      <c r="V68" s="212"/>
      <c r="W68" s="212"/>
      <c r="X68" s="212"/>
      <c r="Y68" s="212"/>
      <c r="Z68" s="212"/>
      <c r="AA68" s="212"/>
      <c r="AB68" s="212"/>
      <c r="AC68" s="212"/>
      <c r="AD68" s="212"/>
    </row>
    <row r="69" spans="1:30" ht="18.95" customHeight="1" x14ac:dyDescent="0.3">
      <c r="A69" s="208"/>
      <c r="B69" s="209"/>
      <c r="C69" s="212"/>
      <c r="D69" s="212"/>
      <c r="E69" s="212"/>
      <c r="F69" s="212"/>
      <c r="G69" s="212"/>
      <c r="H69" s="212"/>
      <c r="I69" s="212"/>
      <c r="J69" s="212"/>
      <c r="K69" s="212"/>
      <c r="L69" s="212"/>
      <c r="M69" s="212"/>
      <c r="N69" s="212"/>
      <c r="O69" s="212"/>
      <c r="P69" s="212"/>
      <c r="Q69" s="212"/>
      <c r="R69" s="212"/>
      <c r="S69" s="212"/>
      <c r="T69" s="212"/>
      <c r="U69" s="212"/>
      <c r="V69" s="212"/>
      <c r="W69" s="212"/>
      <c r="X69" s="212"/>
      <c r="Y69" s="212"/>
      <c r="Z69" s="212"/>
      <c r="AA69" s="212"/>
      <c r="AB69" s="212"/>
      <c r="AC69" s="212"/>
      <c r="AD69" s="212"/>
    </row>
    <row r="70" spans="1:30" ht="18.95" customHeight="1" x14ac:dyDescent="0.3">
      <c r="A70" s="208"/>
      <c r="B70" s="209"/>
      <c r="C70" s="213" t="s">
        <v>182</v>
      </c>
      <c r="D70" s="205"/>
      <c r="E70" s="233"/>
      <c r="F70" s="234"/>
      <c r="G70" s="234"/>
      <c r="H70" s="234"/>
      <c r="I70" s="234"/>
      <c r="J70" s="234"/>
      <c r="K70" s="234"/>
      <c r="L70" s="234"/>
      <c r="M70" s="234"/>
      <c r="N70" s="234"/>
      <c r="O70" s="234"/>
      <c r="P70" s="235"/>
      <c r="Q70" s="213" t="s">
        <v>183</v>
      </c>
      <c r="R70" s="205"/>
      <c r="S70" s="212"/>
      <c r="T70" s="212"/>
      <c r="U70" s="212"/>
      <c r="V70" s="212"/>
      <c r="W70" s="212"/>
      <c r="X70" s="212"/>
      <c r="Y70" s="212"/>
      <c r="Z70" s="212"/>
      <c r="AA70" s="212"/>
      <c r="AB70" s="212"/>
      <c r="AC70" s="212"/>
      <c r="AD70" s="212"/>
    </row>
    <row r="71" spans="1:30" ht="18.95" customHeight="1" x14ac:dyDescent="0.3">
      <c r="A71" s="210"/>
      <c r="B71" s="211"/>
      <c r="C71" s="205"/>
      <c r="D71" s="205"/>
      <c r="E71" s="239"/>
      <c r="F71" s="240"/>
      <c r="G71" s="240"/>
      <c r="H71" s="240"/>
      <c r="I71" s="240"/>
      <c r="J71" s="240"/>
      <c r="K71" s="240"/>
      <c r="L71" s="240"/>
      <c r="M71" s="240"/>
      <c r="N71" s="240"/>
      <c r="O71" s="240"/>
      <c r="P71" s="241"/>
      <c r="Q71" s="205"/>
      <c r="R71" s="205"/>
      <c r="S71" s="212"/>
      <c r="T71" s="212"/>
      <c r="U71" s="212"/>
      <c r="V71" s="212"/>
      <c r="W71" s="212"/>
      <c r="X71" s="212"/>
      <c r="Y71" s="212"/>
      <c r="Z71" s="212"/>
      <c r="AA71" s="212"/>
      <c r="AB71" s="212"/>
      <c r="AC71" s="212"/>
      <c r="AD71" s="212"/>
    </row>
  </sheetData>
  <mergeCells count="55">
    <mergeCell ref="Q70:R71"/>
    <mergeCell ref="S70:AD71"/>
    <mergeCell ref="S56:AD57"/>
    <mergeCell ref="A58:AD58"/>
    <mergeCell ref="A59:B59"/>
    <mergeCell ref="C59:P59"/>
    <mergeCell ref="Q59:AD59"/>
    <mergeCell ref="A60:B71"/>
    <mergeCell ref="C60:P69"/>
    <mergeCell ref="Q60:AD69"/>
    <mergeCell ref="C70:D71"/>
    <mergeCell ref="E70:P71"/>
    <mergeCell ref="A44:AD44"/>
    <mergeCell ref="A45:B45"/>
    <mergeCell ref="C45:P45"/>
    <mergeCell ref="Q45:AD45"/>
    <mergeCell ref="A46:B57"/>
    <mergeCell ref="C46:P55"/>
    <mergeCell ref="Q46:AD55"/>
    <mergeCell ref="C56:D57"/>
    <mergeCell ref="E56:P57"/>
    <mergeCell ref="Q56:R57"/>
    <mergeCell ref="A32:B43"/>
    <mergeCell ref="C32:P41"/>
    <mergeCell ref="Q32:AD41"/>
    <mergeCell ref="C42:D43"/>
    <mergeCell ref="E42:P43"/>
    <mergeCell ref="Q42:R43"/>
    <mergeCell ref="S42:AD43"/>
    <mergeCell ref="A30:AD30"/>
    <mergeCell ref="A31:B31"/>
    <mergeCell ref="C31:P31"/>
    <mergeCell ref="Q31:AD31"/>
    <mergeCell ref="A18:B29"/>
    <mergeCell ref="C18:P27"/>
    <mergeCell ref="Q18:AD27"/>
    <mergeCell ref="C28:D29"/>
    <mergeCell ref="E28:P29"/>
    <mergeCell ref="A16:AD16"/>
    <mergeCell ref="A17:B17"/>
    <mergeCell ref="C17:P17"/>
    <mergeCell ref="Q17:AD17"/>
    <mergeCell ref="Q28:R29"/>
    <mergeCell ref="S28:AD29"/>
    <mergeCell ref="A1:AD2"/>
    <mergeCell ref="A3:B3"/>
    <mergeCell ref="C3:P3"/>
    <mergeCell ref="Q3:AD3"/>
    <mergeCell ref="A4:B15"/>
    <mergeCell ref="C4:P13"/>
    <mergeCell ref="Q4:AD13"/>
    <mergeCell ref="C14:D15"/>
    <mergeCell ref="E14:P15"/>
    <mergeCell ref="Q14:R15"/>
    <mergeCell ref="S14:AD15"/>
  </mergeCells>
  <phoneticPr fontId="1" type="noConversion"/>
  <pageMargins left="0.7" right="0.7" top="0.75" bottom="0.75" header="0.3" footer="0.3"/>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11</vt:i4>
      </vt:variant>
      <vt:variant>
        <vt:lpstr>이름 지정된 범위</vt:lpstr>
      </vt:variant>
      <vt:variant>
        <vt:i4>10</vt:i4>
      </vt:variant>
    </vt:vector>
  </HeadingPairs>
  <TitlesOfParts>
    <vt:vector size="21" baseType="lpstr">
      <vt:lpstr>(의무이행평가)갑지</vt:lpstr>
      <vt:lpstr>안전보건관리체계</vt:lpstr>
      <vt:lpstr>현장안전점검</vt:lpstr>
      <vt:lpstr>(추락)사진대지</vt:lpstr>
      <vt:lpstr>(낙하)사진대지</vt:lpstr>
      <vt:lpstr>(전도)사진대지</vt:lpstr>
      <vt:lpstr>(붕괴)사진대지</vt:lpstr>
      <vt:lpstr>(협착,충돌)사진대지</vt:lpstr>
      <vt:lpstr>(감전)사진대지</vt:lpstr>
      <vt:lpstr>(화재,질식)사진대지</vt:lpstr>
      <vt:lpstr>의무이행평가 갑지(서명스캔본)</vt:lpstr>
      <vt:lpstr>'(감전)사진대지'!Print_Area</vt:lpstr>
      <vt:lpstr>'(낙하)사진대지'!Print_Area</vt:lpstr>
      <vt:lpstr>'(붕괴)사진대지'!Print_Area</vt:lpstr>
      <vt:lpstr>'(의무이행평가)갑지'!Print_Area</vt:lpstr>
      <vt:lpstr>'(전도)사진대지'!Print_Area</vt:lpstr>
      <vt:lpstr>'(추락)사진대지'!Print_Area</vt:lpstr>
      <vt:lpstr>'(협착,충돌)사진대지'!Print_Area</vt:lpstr>
      <vt:lpstr>'(화재,질식)사진대지'!Print_Area</vt:lpstr>
      <vt:lpstr>안전보건관리체계!Print_Area</vt:lpstr>
      <vt:lpstr>현장안전점검!Print_Area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김경주</dc:creator>
  <cp:lastModifiedBy>나상곤</cp:lastModifiedBy>
  <cp:lastPrinted>2022-06-15T02:18:56Z</cp:lastPrinted>
  <dcterms:created xsi:type="dcterms:W3CDTF">2022-02-23T04:29:08Z</dcterms:created>
  <dcterms:modified xsi:type="dcterms:W3CDTF">2022-10-27T06:11:22Z</dcterms:modified>
</cp:coreProperties>
</file>